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rtaen\Nextcloud2\Werkgroep VVW Trein actueel\EINDDOCUMENTEN\TOETSDOCUMENTEN NLA jul 23\"/>
    </mc:Choice>
  </mc:AlternateContent>
  <xr:revisionPtr revIDLastSave="0" documentId="13_ncr:1_{573A1D98-E45C-45A0-8C4E-F12E962E2D6D}" xr6:coauthVersionLast="47" xr6:coauthVersionMax="47" xr10:uidLastSave="{00000000-0000-0000-0000-000000000000}"/>
  <bookViews>
    <workbookView xWindow="-120" yWindow="-120" windowWidth="29040" windowHeight="15720" tabRatio="687" firstSheet="1" activeTab="5" xr2:uid="{00000000-000D-0000-FFFF-FFFF00000000}"/>
  </bookViews>
  <sheets>
    <sheet name="SJABLOON" sheetId="25" r:id="rId1"/>
    <sheet name="EF matrix" sheetId="3" r:id="rId2"/>
    <sheet name="Vvw-at 4.2 aantal LLV's" sheetId="21" r:id="rId3"/>
    <sheet name="Vvw-at 4.3 gebruik object GW" sheetId="26" r:id="rId4"/>
    <sheet name="Vvw-at 4.5 wel geen BBD" sheetId="24" r:id="rId5"/>
    <sheet name="Vvw-at 5.5 GRWafbakening ja nee" sheetId="23" r:id="rId6"/>
    <sheet name="Vvw-at 10.3 Combineren taken" sheetId="22" r:id="rId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 i="26" l="1"/>
  <c r="Q6" i="26" s="1"/>
  <c r="I6" i="26"/>
  <c r="J6" i="26" s="1"/>
  <c r="P10" i="26"/>
  <c r="Q10" i="26" s="1"/>
  <c r="I10" i="26"/>
  <c r="J10" i="26" s="1"/>
  <c r="P9" i="26"/>
  <c r="Q9" i="26" s="1"/>
  <c r="I9" i="26"/>
  <c r="J9" i="26" s="1"/>
  <c r="P8" i="26"/>
  <c r="Q8" i="26" s="1"/>
  <c r="I8" i="26"/>
  <c r="J8" i="26" s="1"/>
  <c r="P7" i="26"/>
  <c r="Q7" i="26" s="1"/>
  <c r="I7" i="26"/>
  <c r="J7" i="26" s="1"/>
  <c r="P9" i="25"/>
  <c r="Q9" i="25" s="1"/>
  <c r="I9" i="25"/>
  <c r="J9" i="25" s="1"/>
  <c r="P8" i="25"/>
  <c r="Q8" i="25" s="1"/>
  <c r="I8" i="25"/>
  <c r="J8" i="25" s="1"/>
  <c r="P7" i="25"/>
  <c r="Q7" i="25" s="1"/>
  <c r="I7" i="25"/>
  <c r="J7" i="25" s="1"/>
  <c r="P6" i="25"/>
  <c r="Q6" i="25" s="1"/>
  <c r="I6" i="25"/>
  <c r="J6" i="25" s="1"/>
  <c r="P9" i="24"/>
  <c r="Q9" i="24" s="1"/>
  <c r="I9" i="24"/>
  <c r="J9" i="24" s="1"/>
  <c r="P8" i="24"/>
  <c r="Q8" i="24" s="1"/>
  <c r="I8" i="24"/>
  <c r="J8" i="24" s="1"/>
  <c r="P6" i="23"/>
  <c r="Q6" i="23" s="1"/>
  <c r="I6" i="23"/>
  <c r="J6" i="23" s="1"/>
  <c r="P10" i="24"/>
  <c r="Q10" i="24" s="1"/>
  <c r="I10" i="24"/>
  <c r="J10" i="24" s="1"/>
  <c r="P7" i="24"/>
  <c r="Q7" i="24" s="1"/>
  <c r="I7" i="24"/>
  <c r="J7" i="24" s="1"/>
  <c r="P6" i="24"/>
  <c r="Q6" i="24" s="1"/>
  <c r="I6" i="24"/>
  <c r="J6" i="24" s="1"/>
  <c r="P9" i="23"/>
  <c r="Q9" i="23" s="1"/>
  <c r="I9" i="23"/>
  <c r="J9" i="23" s="1"/>
  <c r="P8" i="23"/>
  <c r="Q8" i="23" s="1"/>
  <c r="I8" i="23"/>
  <c r="J8" i="23" s="1"/>
  <c r="P7" i="23"/>
  <c r="Q7" i="23" s="1"/>
  <c r="I7" i="23"/>
  <c r="J7" i="23" s="1"/>
  <c r="P9" i="22"/>
  <c r="Q9" i="22" s="1"/>
  <c r="I9" i="22"/>
  <c r="J9" i="22" s="1"/>
  <c r="P8" i="22"/>
  <c r="Q8" i="22" s="1"/>
  <c r="I8" i="22"/>
  <c r="J8" i="22" s="1"/>
  <c r="P7" i="22"/>
  <c r="Q7" i="22" s="1"/>
  <c r="I7" i="22"/>
  <c r="J7" i="22" s="1"/>
  <c r="P6" i="22"/>
  <c r="Q6" i="22" s="1"/>
  <c r="I6" i="22"/>
  <c r="J6" i="22" s="1"/>
  <c r="I6" i="21"/>
  <c r="J6" i="21" s="1"/>
  <c r="P6" i="21"/>
  <c r="Q6" i="21" s="1"/>
  <c r="P10" i="21"/>
  <c r="Q10" i="21" s="1"/>
  <c r="I10" i="21"/>
  <c r="J10" i="21" s="1"/>
  <c r="P9" i="21"/>
  <c r="Q9" i="21" s="1"/>
  <c r="I9" i="21"/>
  <c r="J9" i="21" s="1"/>
  <c r="P8" i="21"/>
  <c r="Q8" i="21" s="1"/>
  <c r="I8" i="21"/>
  <c r="J8" i="21" s="1"/>
  <c r="P7" i="21"/>
  <c r="Q7" i="21" s="1"/>
  <c r="I7" i="21"/>
  <c r="J7" i="21" s="1"/>
</calcChain>
</file>

<file path=xl/sharedStrings.xml><?xml version="1.0" encoding="utf-8"?>
<sst xmlns="http://schemas.openxmlformats.org/spreadsheetml/2006/main" count="383" uniqueCount="213">
  <si>
    <t>Waarschijnlijkheid</t>
  </si>
  <si>
    <t>Blootstelling</t>
  </si>
  <si>
    <t>Ernst</t>
  </si>
  <si>
    <t>Risicoscore</t>
  </si>
  <si>
    <t>risicogrootte</t>
  </si>
  <si>
    <t>Conform</t>
  </si>
  <si>
    <t>Restrisico na invoering beheersmaatregel PvA</t>
  </si>
  <si>
    <t>Aandachtspunt</t>
  </si>
  <si>
    <t>Restrisico / Lange termjn</t>
  </si>
  <si>
    <t>Acceptabel</t>
  </si>
  <si>
    <t>Maatregelen vereist</t>
  </si>
  <si>
    <t xml:space="preserve"> </t>
  </si>
  <si>
    <t>Schatting voor maatregelen</t>
  </si>
  <si>
    <t>Absoluut Onmogelijk</t>
  </si>
  <si>
    <t>Vrijwel onmogelijk</t>
  </si>
  <si>
    <t>Zeer onwaarschijnlijk</t>
  </si>
  <si>
    <t>Alleen op lange termijn</t>
  </si>
  <si>
    <t>Ongewoon, maar mogelijk</t>
  </si>
  <si>
    <t>Goed mogelijk</t>
  </si>
  <si>
    <t>Zeer waarschijnlijk</t>
  </si>
  <si>
    <t>0,1</t>
  </si>
  <si>
    <t>0,2</t>
  </si>
  <si>
    <t>0,5</t>
  </si>
  <si>
    <t>Zeer zelden</t>
  </si>
  <si>
    <t>Enkele malen per jaar</t>
  </si>
  <si>
    <t>Maandelijks</t>
  </si>
  <si>
    <t>Wekelijks of incidenteel</t>
  </si>
  <si>
    <t>Dagelijks tijdens werkzaamheden</t>
  </si>
  <si>
    <t>Voortdurend</t>
  </si>
  <si>
    <t>Betekenisvol</t>
  </si>
  <si>
    <t>Belangrijk</t>
  </si>
  <si>
    <t>Aanzienlijk</t>
  </si>
  <si>
    <t>Zeer ernstig</t>
  </si>
  <si>
    <t>Ramp</t>
  </si>
  <si>
    <t>Catastrofe</t>
  </si>
  <si>
    <t>Arbeidsverzuim</t>
  </si>
  <si>
    <t>Ernstig letsel</t>
  </si>
  <si>
    <t>Een dode</t>
  </si>
  <si>
    <t>Verschillende doden</t>
  </si>
  <si>
    <t>Vele doden</t>
  </si>
  <si>
    <t>&gt;320</t>
  </si>
  <si>
    <t>Zwart</t>
  </si>
  <si>
    <t>Werzaamheden stoppen</t>
  </si>
  <si>
    <t>160-320</t>
  </si>
  <si>
    <t>Rood</t>
  </si>
  <si>
    <t>Direct verbetering vereist</t>
  </si>
  <si>
    <t>70-160</t>
  </si>
  <si>
    <t>Oranje</t>
  </si>
  <si>
    <t>20-70</t>
  </si>
  <si>
    <t>D. Groen</t>
  </si>
  <si>
    <t>Aandacht gevraagd</t>
  </si>
  <si>
    <t>&lt;20</t>
  </si>
  <si>
    <t>L. Groen</t>
  </si>
  <si>
    <t>Eerste hulp vereist</t>
  </si>
  <si>
    <t>Risico = Waarschijnlijkheid x blootstelling x effect</t>
  </si>
  <si>
    <t>Doeltreffend instrueren</t>
  </si>
  <si>
    <t>HUIDIGE SITUATIE</t>
  </si>
  <si>
    <t xml:space="preserve">VOORSTEL </t>
  </si>
  <si>
    <t>Evt. wetsachtergrond</t>
  </si>
  <si>
    <t>Toezicht kunnen houden</t>
  </si>
  <si>
    <t>Communicatie met LWB</t>
  </si>
  <si>
    <t>Het aantal te instrueren personen door de LWB is minder dan 20 (W is 1 )</t>
  </si>
  <si>
    <t>Het aantal te instrueren personen door de LWB is meer dan 40 (W is 6)</t>
  </si>
  <si>
    <t>Het aantal te instrueren personen door de LWB is meer dan 20 en minder dan 40 (W is 3)</t>
  </si>
  <si>
    <t xml:space="preserve"> De LWB heeft onvoldoende tijd om de ploeg van deze werklocatie te instrueren zodat de ploeg niet of onjuist is geïnstrueerd.</t>
  </si>
  <si>
    <t>De ploeg begeeft zich buiten de werklocatie en kan de buitendienststelling uitlopen</t>
  </si>
  <si>
    <t>Toezicht kunnen houden (uitlopen uit BD)</t>
  </si>
  <si>
    <t>Toezicht kunnen houden (uitlopen uit werklocatie)</t>
  </si>
  <si>
    <t>Betreft werkzaamheden in een tunnelgebouw / onderstation / geen werkzamheden in de gevarenzones) (W is 0,5)</t>
  </si>
  <si>
    <t>De afstand van de werklocatie tot einde werkplek is meer dan 1000 meter (W is 1)</t>
  </si>
  <si>
    <t>De afstand van de werklocatie tot einde werkplek is minder dan 1000 meter en meer dan 500 meter (W is 3)</t>
  </si>
  <si>
    <t>De afstand van de werklocatie tot einde werkplek is minder dan 500 meter (W is 6)</t>
  </si>
  <si>
    <t>De ploeg begeeft zich buiten de werklocatie en komt terecht in een andere risicovolle werklocatie.</t>
  </si>
  <si>
    <t>De afstand van de werklocatie tot een ander riscovolle werklocatie is minder dan 250 meter (W is 6)</t>
  </si>
  <si>
    <t>De afstand van de werklocatie tot een andere risicovolle werklocatie is minder dan 500 meter en meer dan 250 meter (W is 3)</t>
  </si>
  <si>
    <t>De afstand van de werklocatie tot een andere risicovolle werklocatie is meer dan 500 meter (W is 1)</t>
  </si>
  <si>
    <t>De LWB kan de ploeg niet bereiken in geval van een onvoorziene omstandheden.</t>
  </si>
  <si>
    <t>Communicatie met de LWB</t>
  </si>
  <si>
    <t>Risico</t>
  </si>
  <si>
    <t>De VVF heeft onvoldoende ruimte om het aan hem toegewezen personeel te instrueren.</t>
  </si>
  <si>
    <t>Situatie</t>
  </si>
  <si>
    <t>Aard van de werkzaamheden (1)</t>
  </si>
  <si>
    <t xml:space="preserve">De secundaire taak van de VVF heeft een verwachte duur van meer dan 50%  en minder dan 75% van de werktijd (W = 3). </t>
  </si>
  <si>
    <t>De secundaire taak van de VVF heeft een verwachte duur van minder dan 50% van de werktijd (W = 1).</t>
  </si>
  <si>
    <t>De VVF heeft onvoldoende mogelijkheden om zijn primaire taak  uit te voeren op het aan hem toegewezen personeel/materieel.</t>
  </si>
  <si>
    <t>Aard van de werkzaamheden (2)</t>
  </si>
  <si>
    <t>De primaire taak van de VVF heeft een verwachte duur van minder dan 25% van de werktijd (W = 1).</t>
  </si>
  <si>
    <t xml:space="preserve">De primaire taak van de VVF heeft een verwachte duur van meer dan 25%  en minder dan 50% van de werktijd (W = 3). </t>
  </si>
  <si>
    <t>De secundaire taak van de VVF heeft een verwachte duur van 75% of meer van de werktijd (W = 10)</t>
  </si>
  <si>
    <t>De primaire taak van de VVF heeft een verwachte duur van 50% of meer van de werktijd (W = 10)</t>
  </si>
  <si>
    <t>Aard van de werkzaamheden (3)</t>
  </si>
  <si>
    <t>De ploeg en/of machine onderbreekt zijn werkzaamheden niet en loopt risico (op aanrijdgevaar) bij een onderbreking in de secundaire taak  van de VVF.</t>
  </si>
  <si>
    <t>De werkzaamheden laten een onderbreking niet toe, zonder kans op aanrijdgevaar (W=10)</t>
  </si>
  <si>
    <t>De ploeggrootte is maximaal 2 en de "ingrijp"-afstand is minder dan 5 meter (W=0,5)</t>
  </si>
  <si>
    <t>De ploeggrootte is maximaal 2 en de "ingrijp"-afstand is groter dan 5 meter (W=1)</t>
  </si>
  <si>
    <t>De ploeg dient door fysiek ingrijpen te worden gewaarschuwd maar door de grootte van de ploeg kan de GRW niet fysiek ingrijpen.</t>
  </si>
  <si>
    <t>De ploeggrootte is tussen de 2 en 4 en de "ingrijp-afstand is minder dan 5 meter (W=1)</t>
  </si>
  <si>
    <t>De ploeggrootte is tussen de 2 en 4 en de "ingrijp-afstand is groter dan 5 meter (W=3)</t>
  </si>
  <si>
    <t>De ploeggrootte is groter dan 4 en de "ingrijp-afstand is minder dan 5 meter (W=3)</t>
  </si>
  <si>
    <t>De ploeggrootte is groter dan 4 en de "ingrijp-afstand is groter dan 5 meter (W=6)</t>
  </si>
  <si>
    <t>fysiek ingrijpen</t>
  </si>
  <si>
    <t>akoestische waarschuwing</t>
  </si>
  <si>
    <t>De ploeg kan door een akoestisch signaal worden gewaarschuwd maar de GRW kan niet overzien of het signaal wordt opgevolgd.</t>
  </si>
  <si>
    <t>Wijze van waarschuwen</t>
  </si>
  <si>
    <t>Door de afstand en/of het type werk wordt de waarschuwing niet tijdig opgemerkt door een ploeglid</t>
  </si>
  <si>
    <t>wijze van waarschuwen</t>
  </si>
  <si>
    <t>Er wordt gewerkt met een afbakening en afstand tussen de ploegleden is max.  20 meter / ploeggrootte &gt; 2 (W=1)</t>
  </si>
  <si>
    <t>Er wordt gewerkt met een afbakening en afstand tussen de ploegleden is max.  20 meter / ploeggrootte &lt; 3 (W=0,5)</t>
  </si>
  <si>
    <t>Er wordt gewerkt met een afbakening en afstand tussen de ploegleden is max.  60 meter / ploeggrootte &lt; 3 (W=1)</t>
  </si>
  <si>
    <t>Er wordt gewerkt met een afbakening en afstand tussen de ploegleden is max.  60 meter / ploeggrootte &gt; 2  (W=3)</t>
  </si>
  <si>
    <t>Er wordt gewerkt zonder afbakening en afstand tussen de ploegleden is max.  20 meter / ploeggrootte &lt; 3 (W=1)</t>
  </si>
  <si>
    <t>Er wordt gewerkt zonder afbakening en afstand tussen de ploegleden is max.  20 meter / ploeggrootte &gt; 2 (W=3)</t>
  </si>
  <si>
    <t>Er wordt gewerkt zonder afbakening en afstand tussen de ploegleden is max.  60 meter / ploeggrootte &lt; 3 (W=3)</t>
  </si>
  <si>
    <t>Er wordt gewerkt zonder afbakening en afstand tussen de ploegleden is max.  60 meter / ploeggrootte &gt; 2 (W=6)</t>
  </si>
  <si>
    <t>Ploeggrootte &lt; 3 / veel werk- of omgevingsgeluid / fysiek ingrijpen (W=0,5)</t>
  </si>
  <si>
    <t>Ploeggrootte &gt; 2 / geen werk- of omgevingsgeluid / fysiek ingrijpen (W=0,5)</t>
  </si>
  <si>
    <t>Ploeggrootte &gt; 2 / geen werk- of omgevingsgeluid / akoestisch waarschuwen (W=1)</t>
  </si>
  <si>
    <t>Ploeggrootte &lt; 3 / geen werk- of omgevingsgeluid / fysiek ingrijpen (W=0,1)</t>
  </si>
  <si>
    <t>Ploeggrootte &lt; 3 / geen werk- of omgevingsgeluid / akoestisch waarschuwen (W=0,5)</t>
  </si>
  <si>
    <t>Ploeggrootte &lt; 3 / veel werk- of omgevingsgeluid / akoestisch waarschuwen (W=3)</t>
  </si>
  <si>
    <t>Ploeggrootte &gt; 2 / veel werk- of omgevingsgeluid / fysiek ingrijpen (W=1)</t>
  </si>
  <si>
    <t>Ploeggrootte &gt; 2 / veel werk- of omgevingsgeluid / akoestisch waarschuwen (W=6)</t>
  </si>
  <si>
    <t>routing voor werkzaamheden</t>
  </si>
  <si>
    <t>tijdens de routing wordt een persoon aangereden door het voertuig</t>
  </si>
  <si>
    <t>routing (1)</t>
  </si>
  <si>
    <t>Betreft werkzaamheden met een beperkte routing binnen een werklocatie met 1 ploeg (W=0,5)</t>
  </si>
  <si>
    <t>Betreft statische werkzaamheden (W=0,2)</t>
  </si>
  <si>
    <t>tijdens de routing wordt een voertuig aangereden door het voertuig</t>
  </si>
  <si>
    <t>Betreft werkzaamheden met een uitgebreide routing binnen een werklocatie met meerdere ploegen (W=6)</t>
  </si>
  <si>
    <t>Betreft werkzaamheden met een uitgebreide routing binnen een werklocatie met 1 ploeg (W=3)</t>
  </si>
  <si>
    <t>andere voertuigen</t>
  </si>
  <si>
    <t>Er zijn geen andere voertuigen binnen de werklocatie (W=0,2)</t>
  </si>
  <si>
    <t>Er is 1 ander voertuig binnen de werklocatie (W=0,5)</t>
  </si>
  <si>
    <t>Er zijn 2 andere voertuigen binnen de werklocatie (W=1)</t>
  </si>
  <si>
    <t>Er zijn 3 of 4 andere voertuigen binnen de werklocatie (W=3)</t>
  </si>
  <si>
    <t>Er zijn 5 of meer voertuigen binnen de werklocatie (W=6)</t>
  </si>
  <si>
    <t>Aantal werkenden - fysiek ingrijpen</t>
  </si>
  <si>
    <t xml:space="preserve">Aantal werkenden - akoestisch </t>
  </si>
  <si>
    <t>Inzet portofoons met spraakbewaking</t>
  </si>
  <si>
    <t>Stel eerst vast of de gekozen manier ingrijpen of waarschuwen voldoende veilig is.</t>
  </si>
  <si>
    <t>Voorwaarde is dat er geen meerdelige wissel, overweg wordt gepasseerd en dat af te leggen rijweg is te overzien.</t>
  </si>
  <si>
    <t>Betreft werkzaamheden met een beperkte routing binnen een werklocatie met meerdere ploegen (W=1)</t>
  </si>
  <si>
    <t>tijdens de routing rijdt een voertuig de buitendienststelling uit.</t>
  </si>
  <si>
    <t>uitrijden werkplek</t>
  </si>
  <si>
    <t>De afstand van de werklocatie tot einde werkplek is 150 meter of minder (W=1)</t>
  </si>
  <si>
    <t>De afstand van de werklocatie tot einde werkplek is meer dan 1000 meter (W=0,5)</t>
  </si>
  <si>
    <t>De afstand van de werklocatie tot einde werkplek is minder dan 1000 meter en meer dan 500 meter (W=1)</t>
  </si>
  <si>
    <t>De afstand van de werklocatie tot einde werkplek is minder dan 500  en meer 150 meter (W=3)</t>
  </si>
  <si>
    <t>afstand tot einde werkplek</t>
  </si>
  <si>
    <t>afstand tot andere werklocatie</t>
  </si>
  <si>
    <t>inrijden andere werklocatie</t>
  </si>
  <si>
    <t>De afstand van de werklocatie tot andere werklocatie is minder dan 500  en meer 150 meter (W=3)</t>
  </si>
  <si>
    <t>De afstand van de werklocatie tot andere werklocatie is 150 meter of minder (W=6)</t>
  </si>
  <si>
    <t>De afstand van de werklocatie tot andere werklocatie is meer dan 500 meter (W=0,5)</t>
  </si>
  <si>
    <t>als de werkzaamheden worden onderbroken is er kans op aanrijdgevaar (w=6)</t>
  </si>
  <si>
    <t>als de werkzaamheden worden onderbroken is er geen kans op aanrijdgevaar (w=1)</t>
  </si>
  <si>
    <t>De situatie waarin wordt gewerkt geeft aanleiding om rekening te houden met onvoorziene omstandigheden (W is 3)</t>
  </si>
  <si>
    <t>De situatie waarin wordt gewerkt geeft geen aanleiding om rekening te houden met onvoorziene omstandigheden (W is 1)</t>
  </si>
  <si>
    <t xml:space="preserve">
Blootstelling bij werken volgens regelgeving</t>
  </si>
  <si>
    <t>tijdens de routing rijdt een voertuig de werklocatie uit.</t>
  </si>
  <si>
    <t>Ploeggrootte is exclusief GRW</t>
  </si>
  <si>
    <r>
      <rPr>
        <b/>
        <u/>
        <sz val="10"/>
        <rFont val="Arial"/>
        <family val="2"/>
      </rPr>
      <t>Onderwerp</t>
    </r>
    <r>
      <rPr>
        <b/>
        <sz val="10"/>
        <rFont val="Arial"/>
        <family val="2"/>
      </rPr>
      <t>: Railgebonden voertuig behoeft geen BBD (Voorwaarde is dat er geen meerdelige wissel, overweg wordt gepasseerd en dat af te leggen rijweg is te overzien.)</t>
    </r>
  </si>
  <si>
    <r>
      <rPr>
        <b/>
        <u/>
        <sz val="10"/>
        <rFont val="Arial"/>
        <family val="2"/>
      </rPr>
      <t>Onderwerp</t>
    </r>
    <r>
      <rPr>
        <b/>
        <sz val="10"/>
        <rFont val="Arial"/>
        <family val="2"/>
      </rPr>
      <t>: Combinatie van veiligheidstaken</t>
    </r>
  </si>
  <si>
    <r>
      <rPr>
        <b/>
        <u/>
        <sz val="10"/>
        <rFont val="Arial"/>
        <family val="2"/>
      </rPr>
      <t>Onderwerp</t>
    </r>
    <r>
      <rPr>
        <b/>
        <sz val="10"/>
        <rFont val="Arial"/>
        <family val="2"/>
      </rPr>
      <t>: Voor werklocatie XX wordt geen LLV gesteld, de ploeg valt rechtstreeks onder de LWB</t>
    </r>
  </si>
  <si>
    <r>
      <rPr>
        <b/>
        <u/>
        <sz val="10"/>
        <rFont val="Arial"/>
        <family val="2"/>
      </rPr>
      <t>Onderwerp</t>
    </r>
    <r>
      <rPr>
        <b/>
        <sz val="10"/>
        <rFont val="Arial"/>
        <family val="2"/>
      </rPr>
      <t>: Inzet GRW voor xxx-werkzaamheden met 1 ploeg van xx personen</t>
    </r>
  </si>
  <si>
    <t>OPTIES PER SITUATIE:</t>
  </si>
  <si>
    <t>Beoordeling risico</t>
  </si>
  <si>
    <t>Nieuwe maatregel</t>
  </si>
  <si>
    <r>
      <rPr>
        <b/>
        <u/>
        <sz val="10"/>
        <rFont val="Arial"/>
        <family val="2"/>
      </rPr>
      <t>Onderwerp</t>
    </r>
    <r>
      <rPr>
        <b/>
        <sz val="10"/>
        <rFont val="Arial"/>
        <family val="2"/>
      </rPr>
      <t>: ??</t>
    </r>
  </si>
  <si>
    <t>afstand tot het vaste object</t>
  </si>
  <si>
    <t>Ploeg wordt niet tijdig gewaarschuwd doordat de werkzaamheden te ver van het vaste object plaatsvinden.</t>
  </si>
  <si>
    <t>Ploeg wordt niet tijdig gewaarschuwd doordat de aankondigingstijd niet juist is vastgesteld.</t>
  </si>
  <si>
    <t>Aankondigingstijd van het vaste object</t>
  </si>
  <si>
    <t>Afstand tot het vaste object</t>
  </si>
  <si>
    <t>Geluidniveau activiteit in combinatie met horen en zien</t>
  </si>
  <si>
    <t>Ploeg neemt de waarschuwing niet tijdig waar.</t>
  </si>
  <si>
    <t>Ploeggrootte</t>
  </si>
  <si>
    <t>De grootte van de ploeg zorgt ervoor dat de GRW onvoldoende kan vaststellen dat de waarschuwing van het vaste object  wordt opgevolgd met vertrek uit zone A.</t>
  </si>
  <si>
    <t>aankondigingstijd vaste object</t>
  </si>
  <si>
    <t>Aankondigstijd is 20 sec (W=1)</t>
  </si>
  <si>
    <t>Aankondigstijd is 21 sec (W=0,5)</t>
  </si>
  <si>
    <t>Aankondigstijd is 22 sec (W=0,2)</t>
  </si>
  <si>
    <t>Aankondigstijd &gt; 22 sec (W=0,1)</t>
  </si>
  <si>
    <t>Werkzaamheden zijn binnen de overwegbevloering (W=0,2)</t>
  </si>
  <si>
    <t>Werkzaamheden zijn buiten de overwegbevloering en de einde werk is gegarandeerd binnen de 25 meter van de overwegbevloering (W=0,5)</t>
  </si>
  <si>
    <t>Werkzaamheden zijn buiten de overwegbevloering en de einde werk is niet gegarandeerd binnen de 25 meter van de overwegbevloering (W=3)</t>
  </si>
  <si>
    <t>Ploeggrootte &gt; 2 / geen werk- of omgevingsgeluid (W=0,5)</t>
  </si>
  <si>
    <t>Ploeggrootte &gt; 2 / veel werk- of omgevingsgeluid (W=3)</t>
  </si>
  <si>
    <t>Ploeggrootte &gt; 2 / 1 zijde van het vast object (W=0,5)</t>
  </si>
  <si>
    <t>Ploeggrootte &gt; 2 / 2 zijden van het vast object (W=3)</t>
  </si>
  <si>
    <t>ploeggrootte + geluidsniveau</t>
  </si>
  <si>
    <t>ploeggrootte + vaststellen opvolging</t>
  </si>
  <si>
    <r>
      <rPr>
        <b/>
        <u/>
        <sz val="10"/>
        <rFont val="Arial"/>
        <family val="2"/>
      </rPr>
      <t>Onderwerp</t>
    </r>
    <r>
      <rPr>
        <b/>
        <sz val="10"/>
        <rFont val="Arial"/>
        <family val="2"/>
      </rPr>
      <t>: Vast object km. x..xxx wordt gebruikt voor activiteit y met ploeg zz.</t>
    </r>
  </si>
  <si>
    <t>Ploeggrootte =2 / geen werk- of omgevingsgeluid (W=0,2)</t>
  </si>
  <si>
    <t>Ploeggrootte =2 / werk- of omgevingsgeluid  (W=1)</t>
  </si>
  <si>
    <t>Ploeggrootte =2 / 1 zijde van het vast object (W=0,2)</t>
  </si>
  <si>
    <t>Ploeggrootte =2 / 2 zijden van het vast object (W=1)</t>
  </si>
  <si>
    <t>aard van de werkzaamheden - effect van onderbreken werkzaamheden</t>
  </si>
  <si>
    <t>aard van de werkzaamheden - duur primaire taak</t>
  </si>
  <si>
    <t>aard van de werkzaamheden - duur secundaire taak</t>
  </si>
  <si>
    <t>Situatie (gebruik de pull down menu's)</t>
  </si>
  <si>
    <t>paragraaf in Vvw-at??</t>
  </si>
  <si>
    <t>Betreffende artikel in Vvw-atrein: ??</t>
  </si>
  <si>
    <t>Vvw-at 4.2
Buitendienststelling - aantal LLV's</t>
  </si>
  <si>
    <t>Betreffende artikel in Vvw-atrein: "Uitgangspunt is dat er – als er meerdere werklocaties zijn – per werklocatie één LLV wordt gesteld, tenzij een risicoanalyse (uitgevoerd door de WB-V) uitwijst dat de LWB één werklocatie onder zich kan nemen. In dat geval hoeft voor die werklocatie geen LLV te worden gesteld."</t>
  </si>
  <si>
    <t>Vvw-at 4.3 Gebruik vast object als GW</t>
  </si>
  <si>
    <t xml:space="preserve">Betreffende artikel in Vvw-atrein: "Actief beveiligde overwegen en de WIBR mogen als GW gebruikt worden, op voorwaarde dat het gebruik hiervan is onderbouwd in een risicoanalyse." </t>
  </si>
  <si>
    <t>Vvw-at 4.5
Eisen aan rijden met voertuigen op buiten dienst gesteld spoor</t>
  </si>
  <si>
    <t>Betreffende artikel in Vvw-atrein: "Met een risicoanalyse moet worden vastgesteld of een spoorgebonden voertuig dat wordt bediend door een Gmcn binnen het buiten dienst gesteld spoor zelfstandig (zonder begeleiding van een BBD) vervoersbewegingen mag uitvoeren."</t>
  </si>
  <si>
    <t>Vvw-at 5.5 
GRW - collectieve  maatregel</t>
  </si>
  <si>
    <t>Betreffende artikel in Vvw-atrein: "Blijkt uit de risicoanalyse dat de risico’s bij het plaatsen en verwijderen groter zijn dan de risico’s die ontstaan bij het uitvoeren van de werkzaamheden (ook in de situatie dat reizigers niet kunnen in- en uitstappen op het perron), dan hoeft de afbakening niet geplaatst te worden. Dit noemen we PW-GRW."</t>
  </si>
  <si>
    <t>Vvw-at 10.3 
Combineren van veiligheidstaken</t>
  </si>
  <si>
    <t>Betreffende artikel in Vvw-atrein: Het is toegestaan meerdere VVW-veiligheidstaken en/of technische taken te combineren onder de volgende voorwaarden: •De veiligheid wordt niet beïnvloedt door het combineren van een veiligheidstaak en een technische taak (geschei-den in tijd). Dit dient vastgesteld te worden op basis van een specifieke RI&amp;E. •Per dienst mogen op deze manier maximaal drie taken (veiligheids- en/of technische taken) gecombineerd worden. Deze taken kunnen gewisseld worden op basis van de RI&amp;E voor deze specifieke situatie.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</si>
</sst>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0"/>
      <name val="Arial"/>
      <family val="2"/>
    </font>
    <font>
      <b/>
      <sz val="10"/>
      <name val="Arial"/>
      <family val="2"/>
    </font>
    <font>
      <b/>
      <sz val="10"/>
      <color rgb="FFFFFFFF"/>
      <name val="Arial"/>
      <family val="2"/>
    </font>
    <font>
      <sz val="10"/>
      <color rgb="FF000000"/>
      <name val="Arial"/>
      <family val="2"/>
    </font>
    <font>
      <b/>
      <sz val="14"/>
      <name val="Arial"/>
      <family val="2"/>
    </font>
    <font>
      <sz val="9"/>
      <name val="Calibri"/>
      <family val="2"/>
      <scheme val="minor"/>
    </font>
    <font>
      <sz val="10"/>
      <color theme="1"/>
      <name val="Calibri"/>
      <family val="2"/>
      <scheme val="minor"/>
    </font>
    <font>
      <b/>
      <sz val="10"/>
      <color rgb="FF000000"/>
      <name val="Arial"/>
      <family val="2"/>
    </font>
    <font>
      <sz val="10"/>
      <color rgb="FFFFFFFF"/>
      <name val="Arial"/>
      <family val="2"/>
    </font>
    <font>
      <b/>
      <sz val="10"/>
      <color rgb="FF000000"/>
      <name val="Calibri"/>
      <family val="2"/>
    </font>
    <font>
      <sz val="10"/>
      <color rgb="FF000000"/>
      <name val="Calibri"/>
      <family val="2"/>
    </font>
    <font>
      <b/>
      <sz val="11"/>
      <color rgb="FFFFFFFF"/>
      <name val="Calibri"/>
      <family val="2"/>
      <scheme val="minor"/>
    </font>
    <font>
      <b/>
      <sz val="11"/>
      <color theme="0"/>
      <name val="Calibri"/>
      <family val="2"/>
      <scheme val="minor"/>
    </font>
    <font>
      <sz val="11"/>
      <color theme="0"/>
      <name val="Calibri"/>
      <family val="2"/>
      <scheme val="minor"/>
    </font>
    <font>
      <b/>
      <sz val="11"/>
      <name val="Calibri"/>
      <family val="2"/>
      <scheme val="minor"/>
    </font>
    <font>
      <sz val="11"/>
      <name val="Calibri"/>
      <family val="2"/>
      <scheme val="minor"/>
    </font>
    <font>
      <sz val="11"/>
      <color rgb="FF000000"/>
      <name val="Calibri"/>
      <family val="2"/>
      <scheme val="minor"/>
    </font>
    <font>
      <b/>
      <sz val="11"/>
      <color theme="1"/>
      <name val="Calibri"/>
      <family val="2"/>
      <scheme val="minor"/>
    </font>
    <font>
      <b/>
      <sz val="12"/>
      <name val="Calibri"/>
      <family val="2"/>
      <scheme val="minor"/>
    </font>
    <font>
      <b/>
      <u/>
      <sz val="10"/>
      <name val="Arial"/>
      <family val="2"/>
    </font>
  </fonts>
  <fills count="10">
    <fill>
      <patternFill patternType="none"/>
    </fill>
    <fill>
      <patternFill patternType="gray125"/>
    </fill>
    <fill>
      <patternFill patternType="solid">
        <fgColor rgb="FFC0D59A"/>
        <bgColor rgb="FFC0D59A"/>
      </patternFill>
    </fill>
    <fill>
      <patternFill patternType="solid">
        <fgColor rgb="FF9BBC5B"/>
        <bgColor rgb="FF9BBC5B"/>
      </patternFill>
    </fill>
    <fill>
      <patternFill patternType="solid">
        <fgColor rgb="FFFFFFFF"/>
        <bgColor rgb="FFFFFFFF"/>
      </patternFill>
    </fill>
    <fill>
      <patternFill patternType="solid">
        <fgColor rgb="FF000000"/>
        <bgColor rgb="FF000000"/>
      </patternFill>
    </fill>
    <fill>
      <patternFill patternType="solid">
        <fgColor rgb="FFFFD966"/>
        <bgColor rgb="FFFFD966"/>
      </patternFill>
    </fill>
    <fill>
      <patternFill patternType="solid">
        <fgColor rgb="FFC24F4F"/>
        <bgColor rgb="FFC24F4F"/>
      </patternFill>
    </fill>
    <fill>
      <patternFill patternType="solid">
        <fgColor rgb="FFF3F3F3"/>
        <bgColor rgb="FFF3F3F3"/>
      </patternFill>
    </fill>
    <fill>
      <patternFill patternType="solid">
        <fgColor theme="5" tint="0.39997558519241921"/>
        <bgColor indexed="64"/>
      </patternFill>
    </fill>
  </fills>
  <borders count="21">
    <border>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4" fillId="0" borderId="0"/>
  </cellStyleXfs>
  <cellXfs count="113">
    <xf numFmtId="0" fontId="0" fillId="0" borderId="0" xfId="0"/>
    <xf numFmtId="0" fontId="0" fillId="0" borderId="0" xfId="0" applyAlignment="1">
      <alignment vertical="top"/>
    </xf>
    <xf numFmtId="0" fontId="7" fillId="0" borderId="0" xfId="0" applyFont="1"/>
    <xf numFmtId="0" fontId="2" fillId="8" borderId="0" xfId="0" applyFont="1" applyFill="1"/>
    <xf numFmtId="0" fontId="1" fillId="8" borderId="0" xfId="0" applyFont="1" applyFill="1" applyAlignment="1">
      <alignment horizontal="center"/>
    </xf>
    <xf numFmtId="0" fontId="1" fillId="0" borderId="0" xfId="0" applyFont="1" applyAlignment="1">
      <alignment horizontal="center"/>
    </xf>
    <xf numFmtId="0" fontId="1" fillId="8" borderId="0" xfId="0" applyFont="1" applyFill="1"/>
    <xf numFmtId="0" fontId="2" fillId="0" borderId="0" xfId="0" applyFont="1"/>
    <xf numFmtId="0" fontId="1" fillId="4" borderId="0" xfId="0" applyFont="1" applyFill="1" applyAlignment="1">
      <alignment horizontal="center"/>
    </xf>
    <xf numFmtId="0" fontId="2" fillId="4" borderId="0" xfId="0" applyFont="1" applyFill="1"/>
    <xf numFmtId="0" fontId="2" fillId="8" borderId="0" xfId="0" applyFont="1" applyFill="1" applyAlignment="1">
      <alignment horizontal="center"/>
    </xf>
    <xf numFmtId="0" fontId="2" fillId="0" borderId="0" xfId="0" applyFont="1" applyAlignment="1">
      <alignment vertical="top"/>
    </xf>
    <xf numFmtId="0" fontId="2" fillId="2" borderId="5" xfId="0" applyFont="1" applyFill="1" applyBorder="1" applyAlignment="1">
      <alignment horizontal="center" vertical="top" wrapText="1"/>
    </xf>
    <xf numFmtId="0" fontId="2" fillId="3" borderId="5" xfId="0" applyFont="1" applyFill="1" applyBorder="1" applyAlignment="1">
      <alignment horizontal="center" vertical="top" wrapText="1"/>
    </xf>
    <xf numFmtId="0" fontId="2" fillId="6" borderId="5" xfId="0" applyFont="1" applyFill="1" applyBorder="1" applyAlignment="1">
      <alignment horizontal="center" vertical="top" wrapText="1"/>
    </xf>
    <xf numFmtId="0" fontId="3" fillId="7" borderId="6" xfId="0" applyFont="1" applyFill="1" applyBorder="1" applyAlignment="1">
      <alignment vertical="top" wrapText="1"/>
    </xf>
    <xf numFmtId="0" fontId="3" fillId="5" borderId="7" xfId="0" applyFont="1" applyFill="1" applyBorder="1" applyAlignment="1">
      <alignment horizontal="center" vertical="top" wrapText="1"/>
    </xf>
    <xf numFmtId="0" fontId="2" fillId="4" borderId="0" xfId="0" applyFont="1" applyFill="1" applyAlignment="1">
      <alignment vertical="top"/>
    </xf>
    <xf numFmtId="0" fontId="1" fillId="8" borderId="0" xfId="0" applyFont="1" applyFill="1" applyAlignment="1">
      <alignment horizontal="center" vertical="top"/>
    </xf>
    <xf numFmtId="0" fontId="2" fillId="8" borderId="0" xfId="0" applyFont="1" applyFill="1" applyAlignment="1">
      <alignment vertical="top"/>
    </xf>
    <xf numFmtId="0" fontId="7" fillId="0" borderId="0" xfId="0" applyFont="1" applyAlignment="1">
      <alignment vertical="top"/>
    </xf>
    <xf numFmtId="0" fontId="8" fillId="2" borderId="1" xfId="0" applyFont="1" applyFill="1" applyBorder="1" applyAlignment="1">
      <alignment horizontal="center"/>
    </xf>
    <xf numFmtId="0" fontId="8" fillId="3" borderId="1" xfId="0" applyFont="1" applyFill="1" applyBorder="1" applyAlignment="1">
      <alignment horizontal="center"/>
    </xf>
    <xf numFmtId="0" fontId="8" fillId="6" borderId="1" xfId="0" applyFont="1" applyFill="1" applyBorder="1" applyAlignment="1">
      <alignment horizontal="center"/>
    </xf>
    <xf numFmtId="0" fontId="3" fillId="7" borderId="2" xfId="0" applyFont="1" applyFill="1" applyBorder="1" applyAlignment="1">
      <alignment horizontal="center"/>
    </xf>
    <xf numFmtId="0" fontId="3" fillId="5" borderId="8" xfId="0" applyFont="1" applyFill="1" applyBorder="1" applyAlignment="1">
      <alignment horizontal="center"/>
    </xf>
    <xf numFmtId="0" fontId="3" fillId="7" borderId="5" xfId="0" applyFont="1" applyFill="1" applyBorder="1" applyAlignment="1">
      <alignment horizontal="center" vertical="top" wrapText="1"/>
    </xf>
    <xf numFmtId="0" fontId="3" fillId="5" borderId="0" xfId="0" applyFont="1" applyFill="1" applyAlignment="1">
      <alignment vertical="top"/>
    </xf>
    <xf numFmtId="0" fontId="1" fillId="4" borderId="0" xfId="0" applyFont="1" applyFill="1" applyAlignment="1">
      <alignment horizontal="center" vertical="top"/>
    </xf>
    <xf numFmtId="0" fontId="3" fillId="7" borderId="1" xfId="0" applyFont="1" applyFill="1" applyBorder="1" applyAlignment="1">
      <alignment horizontal="center"/>
    </xf>
    <xf numFmtId="0" fontId="3" fillId="5" borderId="0" xfId="0" applyFont="1" applyFill="1" applyAlignment="1">
      <alignment horizontal="center"/>
    </xf>
    <xf numFmtId="0" fontId="2" fillId="3" borderId="5" xfId="0" applyFont="1" applyFill="1" applyBorder="1" applyAlignment="1">
      <alignment horizontal="center" wrapText="1"/>
    </xf>
    <xf numFmtId="0" fontId="2" fillId="6" borderId="5" xfId="0" applyFont="1" applyFill="1" applyBorder="1" applyAlignment="1">
      <alignment horizontal="center" wrapText="1"/>
    </xf>
    <xf numFmtId="0" fontId="3" fillId="7" borderId="5" xfId="0" applyFont="1" applyFill="1" applyBorder="1" applyAlignment="1">
      <alignment horizontal="center" wrapText="1"/>
    </xf>
    <xf numFmtId="0" fontId="3" fillId="5" borderId="5" xfId="0" applyFont="1" applyFill="1" applyBorder="1" applyAlignment="1">
      <alignment horizontal="center" wrapText="1"/>
    </xf>
    <xf numFmtId="0" fontId="1" fillId="4" borderId="0" xfId="0" applyFont="1" applyFill="1" applyAlignment="1">
      <alignment horizontal="center" wrapText="1"/>
    </xf>
    <xf numFmtId="0" fontId="2" fillId="4" borderId="0" xfId="0" applyFont="1" applyFill="1" applyAlignment="1">
      <alignment wrapText="1"/>
    </xf>
    <xf numFmtId="0" fontId="2" fillId="3" borderId="1" xfId="0" applyFont="1" applyFill="1" applyBorder="1" applyAlignment="1">
      <alignment horizontal="center"/>
    </xf>
    <xf numFmtId="0" fontId="2" fillId="6" borderId="1" xfId="0" applyFont="1" applyFill="1" applyBorder="1" applyAlignment="1">
      <alignment horizontal="center"/>
    </xf>
    <xf numFmtId="0" fontId="3" fillId="5" borderId="1" xfId="0" applyFont="1" applyFill="1" applyBorder="1" applyAlignment="1">
      <alignment horizontal="center"/>
    </xf>
    <xf numFmtId="0" fontId="10" fillId="4" borderId="0" xfId="0" applyFont="1" applyFill="1" applyAlignment="1">
      <alignment horizontal="center"/>
    </xf>
    <xf numFmtId="0" fontId="11" fillId="4" borderId="0" xfId="0" applyFont="1" applyFill="1"/>
    <xf numFmtId="0" fontId="10" fillId="8" borderId="0" xfId="0" applyFont="1" applyFill="1" applyAlignment="1">
      <alignment horizontal="center"/>
    </xf>
    <xf numFmtId="0" fontId="11" fillId="8" borderId="0" xfId="0" applyFont="1" applyFill="1"/>
    <xf numFmtId="0" fontId="2" fillId="0" borderId="0" xfId="0" applyFont="1" applyAlignment="1">
      <alignment horizontal="center"/>
    </xf>
    <xf numFmtId="0" fontId="3" fillId="5" borderId="3" xfId="0" applyFont="1" applyFill="1" applyBorder="1" applyAlignment="1">
      <alignment horizontal="center"/>
    </xf>
    <xf numFmtId="0" fontId="3" fillId="5" borderId="3" xfId="0" applyFont="1" applyFill="1" applyBorder="1"/>
    <xf numFmtId="0" fontId="9" fillId="5" borderId="3" xfId="0" applyFont="1" applyFill="1" applyBorder="1"/>
    <xf numFmtId="0" fontId="3" fillId="7" borderId="3" xfId="0" applyFont="1" applyFill="1" applyBorder="1" applyAlignment="1">
      <alignment horizontal="center"/>
    </xf>
    <xf numFmtId="0" fontId="3" fillId="7" borderId="3" xfId="0" applyFont="1" applyFill="1" applyBorder="1"/>
    <xf numFmtId="0" fontId="9" fillId="7" borderId="3" xfId="0" applyFont="1" applyFill="1" applyBorder="1"/>
    <xf numFmtId="0" fontId="2" fillId="6" borderId="3" xfId="0" applyFont="1" applyFill="1" applyBorder="1" applyAlignment="1">
      <alignment horizontal="center"/>
    </xf>
    <xf numFmtId="0" fontId="2" fillId="6" borderId="3" xfId="0" applyFont="1" applyFill="1" applyBorder="1"/>
    <xf numFmtId="0" fontId="1" fillId="6" borderId="3" xfId="0" applyFont="1" applyFill="1" applyBorder="1"/>
    <xf numFmtId="0" fontId="2" fillId="3" borderId="3" xfId="0" applyFont="1" applyFill="1" applyBorder="1" applyAlignment="1">
      <alignment horizontal="center"/>
    </xf>
    <xf numFmtId="0" fontId="2" fillId="3" borderId="3" xfId="0" applyFont="1" applyFill="1" applyBorder="1"/>
    <xf numFmtId="0" fontId="1" fillId="3" borderId="3" xfId="0" applyFont="1" applyFill="1" applyBorder="1"/>
    <xf numFmtId="0" fontId="2" fillId="8" borderId="0" xfId="0" applyFont="1" applyFill="1" applyAlignment="1">
      <alignment vertical="center"/>
    </xf>
    <xf numFmtId="0" fontId="2" fillId="2" borderId="3" xfId="0" applyFont="1" applyFill="1" applyBorder="1" applyAlignment="1">
      <alignment horizontal="center"/>
    </xf>
    <xf numFmtId="0" fontId="2" fillId="2" borderId="3" xfId="0" applyFont="1" applyFill="1" applyBorder="1"/>
    <xf numFmtId="0" fontId="1" fillId="2" borderId="3" xfId="0" applyFont="1" applyFill="1" applyBorder="1"/>
    <xf numFmtId="0" fontId="2" fillId="8" borderId="0" xfId="0" applyFont="1" applyFill="1" applyAlignment="1">
      <alignment horizontal="left"/>
    </xf>
    <xf numFmtId="0" fontId="1" fillId="3" borderId="9" xfId="0" applyFont="1" applyFill="1" applyBorder="1" applyAlignment="1">
      <alignment horizontal="center" vertical="top" wrapText="1"/>
    </xf>
    <xf numFmtId="0" fontId="1" fillId="6" borderId="9" xfId="0" applyFont="1" applyFill="1" applyBorder="1" applyAlignment="1">
      <alignment horizontal="center" vertical="top" wrapText="1"/>
    </xf>
    <xf numFmtId="0" fontId="9" fillId="7" borderId="9" xfId="0" applyFont="1" applyFill="1" applyBorder="1" applyAlignment="1">
      <alignment horizontal="center" vertical="top" wrapText="1"/>
    </xf>
    <xf numFmtId="0" fontId="9" fillId="5" borderId="9" xfId="0" applyFont="1" applyFill="1" applyBorder="1" applyAlignment="1">
      <alignment horizontal="center" vertical="top" wrapText="1"/>
    </xf>
    <xf numFmtId="0" fontId="5" fillId="0" borderId="0" xfId="0" applyFont="1" applyAlignment="1">
      <alignment vertical="center"/>
    </xf>
    <xf numFmtId="0" fontId="5" fillId="0" borderId="0" xfId="0" applyFont="1" applyAlignment="1">
      <alignment horizontal="center" vertical="center"/>
    </xf>
    <xf numFmtId="0" fontId="0" fillId="0" borderId="0" xfId="0" applyProtection="1">
      <protection locked="0"/>
    </xf>
    <xf numFmtId="0" fontId="16" fillId="0" borderId="10" xfId="0" applyFont="1" applyBorder="1" applyAlignment="1" applyProtection="1">
      <alignment horizontal="left" vertical="top" wrapText="1"/>
      <protection locked="0"/>
    </xf>
    <xf numFmtId="0" fontId="16" fillId="0" borderId="10" xfId="0" applyFont="1" applyBorder="1" applyAlignment="1" applyProtection="1">
      <alignment horizontal="center" vertical="top"/>
      <protection locked="0"/>
    </xf>
    <xf numFmtId="0" fontId="15" fillId="0" borderId="10" xfId="0" applyFont="1" applyBorder="1" applyAlignment="1" applyProtection="1">
      <alignment horizontal="center" vertical="center" textRotation="90"/>
      <protection locked="0"/>
    </xf>
    <xf numFmtId="0" fontId="15" fillId="4" borderId="10" xfId="0" applyFont="1" applyFill="1" applyBorder="1" applyAlignment="1" applyProtection="1">
      <alignment horizontal="center" vertical="center" textRotation="90"/>
      <protection locked="0"/>
    </xf>
    <xf numFmtId="0" fontId="15" fillId="4" borderId="10" xfId="0" applyFont="1" applyFill="1" applyBorder="1" applyAlignment="1" applyProtection="1">
      <alignment horizontal="center" vertical="center" wrapText="1"/>
      <protection locked="0"/>
    </xf>
    <xf numFmtId="0" fontId="0" fillId="0" borderId="0" xfId="0" applyAlignment="1" applyProtection="1">
      <alignment vertical="center"/>
      <protection locked="0"/>
    </xf>
    <xf numFmtId="0" fontId="12" fillId="4" borderId="10" xfId="0" applyFont="1" applyFill="1" applyBorder="1" applyAlignment="1" applyProtection="1">
      <alignment horizontal="center" vertical="center" textRotation="90"/>
      <protection locked="0"/>
    </xf>
    <xf numFmtId="0" fontId="17" fillId="4" borderId="10" xfId="0" applyFont="1" applyFill="1" applyBorder="1" applyAlignment="1" applyProtection="1">
      <alignment horizontal="left" vertical="top" wrapText="1"/>
      <protection locked="0"/>
    </xf>
    <xf numFmtId="0" fontId="15" fillId="4" borderId="1" xfId="0" applyFont="1" applyFill="1" applyBorder="1" applyAlignment="1" applyProtection="1">
      <alignment horizontal="center" vertical="center" textRotation="90"/>
      <protection locked="0"/>
    </xf>
    <xf numFmtId="0" fontId="16" fillId="4" borderId="2" xfId="0" applyFont="1" applyFill="1" applyBorder="1" applyAlignment="1" applyProtection="1">
      <alignment horizontal="left" vertical="top" wrapText="1"/>
      <protection locked="0"/>
    </xf>
    <xf numFmtId="0" fontId="15" fillId="4" borderId="11" xfId="0" applyFont="1" applyFill="1" applyBorder="1" applyAlignment="1" applyProtection="1">
      <alignment horizontal="center" vertical="center" textRotation="90"/>
      <protection locked="0"/>
    </xf>
    <xf numFmtId="0" fontId="16" fillId="4" borderId="4" xfId="0" applyFont="1" applyFill="1" applyBorder="1" applyAlignment="1" applyProtection="1">
      <alignment horizontal="left" vertical="top" wrapText="1"/>
      <protection locked="0"/>
    </xf>
    <xf numFmtId="0" fontId="16" fillId="4" borderId="10" xfId="0" applyFont="1" applyFill="1" applyBorder="1" applyAlignment="1" applyProtection="1">
      <alignment horizontal="left" vertical="center" wrapText="1"/>
      <protection locked="0"/>
    </xf>
    <xf numFmtId="0" fontId="6" fillId="2" borderId="0" xfId="0" applyFont="1" applyFill="1" applyAlignment="1" applyProtection="1">
      <alignment horizontal="left" textRotation="45"/>
      <protection locked="0"/>
    </xf>
    <xf numFmtId="0" fontId="6" fillId="2" borderId="13" xfId="0" applyFont="1" applyFill="1" applyBorder="1" applyAlignment="1" applyProtection="1">
      <alignment horizontal="center" wrapText="1"/>
      <protection locked="0"/>
    </xf>
    <xf numFmtId="0" fontId="12" fillId="3" borderId="14" xfId="0" applyFont="1" applyFill="1" applyBorder="1" applyProtection="1">
      <protection locked="0"/>
    </xf>
    <xf numFmtId="0" fontId="12" fillId="3" borderId="15" xfId="0" applyFont="1" applyFill="1" applyBorder="1" applyProtection="1">
      <protection locked="0"/>
    </xf>
    <xf numFmtId="0" fontId="12" fillId="3" borderId="16" xfId="0" applyFont="1" applyFill="1" applyBorder="1" applyProtection="1">
      <protection locked="0"/>
    </xf>
    <xf numFmtId="0" fontId="6" fillId="2" borderId="0" xfId="0" applyFont="1" applyFill="1" applyProtection="1">
      <protection locked="0"/>
    </xf>
    <xf numFmtId="0" fontId="13" fillId="3" borderId="12" xfId="0" applyFont="1" applyFill="1" applyBorder="1" applyProtection="1">
      <protection locked="0"/>
    </xf>
    <xf numFmtId="0" fontId="14" fillId="3" borderId="0" xfId="0" applyFont="1" applyFill="1" applyProtection="1">
      <protection locked="0"/>
    </xf>
    <xf numFmtId="0" fontId="14" fillId="3" borderId="13" xfId="0" applyFont="1" applyFill="1" applyBorder="1" applyAlignment="1" applyProtection="1">
      <alignment vertical="center"/>
      <protection locked="0"/>
    </xf>
    <xf numFmtId="0" fontId="16" fillId="0" borderId="10" xfId="0" applyFont="1" applyBorder="1" applyAlignment="1">
      <alignment horizontal="center" vertical="top"/>
    </xf>
    <xf numFmtId="0" fontId="16" fillId="0" borderId="10" xfId="0" applyFont="1" applyBorder="1" applyAlignment="1">
      <alignment horizontal="center" vertical="top" textRotation="90" wrapText="1"/>
    </xf>
    <xf numFmtId="0" fontId="16" fillId="0" borderId="1" xfId="0" applyFont="1" applyBorder="1" applyAlignment="1">
      <alignment horizontal="center" vertical="top"/>
    </xf>
    <xf numFmtId="0" fontId="16" fillId="0" borderId="1" xfId="0" applyFont="1" applyBorder="1" applyAlignment="1">
      <alignment horizontal="center" vertical="top" textRotation="90" wrapText="1"/>
    </xf>
    <xf numFmtId="0" fontId="17" fillId="4" borderId="10" xfId="0" applyFont="1" applyFill="1" applyBorder="1" applyAlignment="1">
      <alignment horizontal="center" vertical="top"/>
    </xf>
    <xf numFmtId="0" fontId="17" fillId="4" borderId="11" xfId="0" applyFont="1" applyFill="1" applyBorder="1" applyAlignment="1">
      <alignment horizontal="center" vertical="top"/>
    </xf>
    <xf numFmtId="0" fontId="18" fillId="0" borderId="0" xfId="0" applyFont="1" applyProtection="1">
      <protection locked="0"/>
    </xf>
    <xf numFmtId="0" fontId="19" fillId="2" borderId="12" xfId="0" applyFont="1" applyFill="1" applyBorder="1" applyAlignment="1" applyProtection="1">
      <alignment vertical="top" wrapText="1"/>
      <protection locked="0"/>
    </xf>
    <xf numFmtId="0" fontId="12" fillId="3" borderId="20" xfId="0" applyFont="1" applyFill="1" applyBorder="1" applyProtection="1">
      <protection locked="0"/>
    </xf>
    <xf numFmtId="0" fontId="12" fillId="3" borderId="18" xfId="0" applyFont="1" applyFill="1" applyBorder="1" applyProtection="1">
      <protection locked="0"/>
    </xf>
    <xf numFmtId="0" fontId="12" fillId="3" borderId="19" xfId="0" applyFont="1" applyFill="1" applyBorder="1" applyProtection="1">
      <protection locked="0"/>
    </xf>
    <xf numFmtId="0" fontId="15" fillId="2" borderId="10" xfId="0" applyFont="1" applyFill="1" applyBorder="1" applyProtection="1">
      <protection locked="0"/>
    </xf>
    <xf numFmtId="0" fontId="15" fillId="2" borderId="20" xfId="0" applyFont="1" applyFill="1" applyBorder="1" applyProtection="1">
      <protection locked="0"/>
    </xf>
    <xf numFmtId="0" fontId="15" fillId="2" borderId="18" xfId="0" applyFont="1" applyFill="1" applyBorder="1" applyProtection="1">
      <protection locked="0"/>
    </xf>
    <xf numFmtId="0" fontId="15" fillId="2" borderId="10" xfId="0" applyFont="1" applyFill="1" applyBorder="1" applyAlignment="1" applyProtection="1">
      <alignment vertical="center"/>
      <protection locked="0"/>
    </xf>
    <xf numFmtId="0" fontId="16" fillId="2" borderId="0" xfId="0" applyFont="1" applyFill="1" applyAlignment="1" applyProtection="1">
      <alignment horizontal="left" vertical="top" wrapText="1"/>
      <protection locked="0"/>
    </xf>
    <xf numFmtId="0" fontId="2" fillId="9" borderId="17" xfId="0" applyFont="1" applyFill="1" applyBorder="1" applyAlignment="1">
      <alignment horizontal="left" vertical="center" wrapText="1"/>
    </xf>
    <xf numFmtId="0" fontId="2" fillId="9" borderId="18" xfId="0" applyFont="1" applyFill="1" applyBorder="1" applyAlignment="1">
      <alignment horizontal="left" vertical="center" wrapText="1"/>
    </xf>
    <xf numFmtId="0" fontId="2" fillId="9" borderId="19" xfId="0" applyFont="1" applyFill="1" applyBorder="1" applyAlignment="1">
      <alignment horizontal="left" vertical="center" wrapText="1"/>
    </xf>
    <xf numFmtId="0" fontId="10" fillId="4" borderId="0" xfId="0" applyFont="1" applyFill="1" applyAlignment="1">
      <alignment horizontal="center" vertical="top" wrapText="1"/>
    </xf>
    <xf numFmtId="0" fontId="7" fillId="0" borderId="0" xfId="0" applyFont="1" applyAlignment="1">
      <alignment vertical="top"/>
    </xf>
    <xf numFmtId="0" fontId="10" fillId="8" borderId="0" xfId="0" applyFont="1" applyFill="1" applyAlignment="1">
      <alignment horizontal="center" vertical="top"/>
    </xf>
  </cellXfs>
  <cellStyles count="2">
    <cellStyle name="Standaard" xfId="0" builtinId="0"/>
    <cellStyle name="Standaard 2" xfId="1" xr:uid="{00000000-0005-0000-0000-000001000000}"/>
  </cellStyles>
  <dxfs count="93">
    <dxf>
      <fill>
        <patternFill patternType="solid">
          <fgColor rgb="FFFFF2CC"/>
          <bgColor rgb="FFFFF2CC"/>
        </patternFill>
      </fill>
    </dxf>
    <dxf>
      <fill>
        <patternFill patternType="solid">
          <fgColor rgb="FFFFD966"/>
          <bgColor rgb="FFFFD966"/>
        </patternFill>
      </fill>
    </dxf>
    <dxf>
      <font>
        <b/>
      </font>
      <fill>
        <patternFill patternType="solid">
          <fgColor rgb="FFC0D59A"/>
          <bgColor rgb="FFC0D59A"/>
        </patternFill>
      </fill>
    </dxf>
    <dxf>
      <font>
        <b val="0"/>
        <i val="0"/>
        <color rgb="FFFFFFFF"/>
      </font>
      <fill>
        <patternFill patternType="solid">
          <fgColor rgb="FF000000"/>
          <bgColor rgb="FF000000"/>
        </patternFill>
      </fill>
    </dxf>
    <dxf>
      <font>
        <b val="0"/>
        <i val="0"/>
        <color rgb="FFFFFFFF"/>
      </font>
      <fill>
        <patternFill patternType="solid">
          <fgColor rgb="FFC24F4F"/>
          <bgColor rgb="FFC24F4F"/>
        </patternFill>
      </fill>
    </dxf>
    <dxf>
      <font>
        <b val="0"/>
        <i val="0"/>
      </font>
      <fill>
        <patternFill patternType="solid">
          <fgColor rgb="FFFFD966"/>
          <bgColor rgb="FFFFD966"/>
        </patternFill>
      </fill>
    </dxf>
    <dxf>
      <font>
        <b val="0"/>
        <i val="0"/>
        <color theme="0"/>
      </font>
      <fill>
        <patternFill patternType="solid">
          <fgColor rgb="FF9BBC5B"/>
          <bgColor rgb="FF9BBC5B"/>
        </patternFill>
      </fill>
    </dxf>
    <dxf>
      <font>
        <b val="0"/>
        <i val="0"/>
      </font>
      <fill>
        <patternFill patternType="solid">
          <fgColor rgb="FFC0D59A"/>
          <bgColor rgb="FFC0D59A"/>
        </patternFill>
      </fill>
    </dxf>
    <dxf>
      <font>
        <b/>
        <color rgb="FFFFFFFF"/>
      </font>
      <fill>
        <patternFill patternType="solid">
          <fgColor rgb="FF000000"/>
          <bgColor rgb="FF000000"/>
        </patternFill>
      </fill>
    </dxf>
    <dxf>
      <font>
        <b/>
        <color rgb="FFFFFFFF"/>
      </font>
      <fill>
        <patternFill patternType="solid">
          <fgColor rgb="FFC24F4F"/>
          <bgColor rgb="FFC24F4F"/>
        </patternFill>
      </fill>
    </dxf>
    <dxf>
      <font>
        <color theme="1"/>
      </font>
      <fill>
        <patternFill patternType="solid">
          <fgColor rgb="FFFFD966"/>
          <bgColor rgb="FFFFD966"/>
        </patternFill>
      </fill>
    </dxf>
    <dxf>
      <font>
        <color theme="0"/>
      </font>
      <fill>
        <patternFill patternType="solid">
          <fgColor rgb="FF9BBC5B"/>
          <bgColor rgb="FF9BBC5B"/>
        </patternFill>
      </fill>
    </dxf>
    <dxf>
      <font>
        <color theme="1"/>
      </font>
      <fill>
        <patternFill patternType="solid">
          <fgColor rgb="FFC0D59A"/>
          <bgColor rgb="FFC0D59A"/>
        </patternFill>
      </fill>
    </dxf>
    <dxf>
      <font>
        <b val="0"/>
        <i val="0"/>
      </font>
      <fill>
        <patternFill patternType="solid">
          <fgColor rgb="FFFFD966"/>
          <bgColor rgb="FFFFD966"/>
        </patternFill>
      </fill>
    </dxf>
    <dxf>
      <font>
        <b val="0"/>
        <i val="0"/>
        <color theme="0"/>
      </font>
      <fill>
        <patternFill patternType="solid">
          <fgColor rgb="FF9BBC5B"/>
          <bgColor rgb="FF9BBC5B"/>
        </patternFill>
      </fill>
    </dxf>
    <dxf>
      <font>
        <b val="0"/>
        <i val="0"/>
      </font>
      <fill>
        <patternFill patternType="solid">
          <fgColor rgb="FFC0D59A"/>
          <bgColor rgb="FFC0D59A"/>
        </patternFill>
      </fill>
    </dxf>
    <dxf>
      <font>
        <b val="0"/>
        <i val="0"/>
        <color rgb="FFFFFFFF"/>
      </font>
      <fill>
        <patternFill patternType="solid">
          <fgColor rgb="FF000000"/>
          <bgColor rgb="FF000000"/>
        </patternFill>
      </fill>
    </dxf>
    <dxf>
      <font>
        <b val="0"/>
        <i val="0"/>
        <color rgb="FFFFFFFF"/>
      </font>
      <fill>
        <patternFill patternType="solid">
          <fgColor rgb="FFC24F4F"/>
          <bgColor rgb="FFC24F4F"/>
        </patternFill>
      </fill>
    </dxf>
    <dxf>
      <fill>
        <patternFill patternType="solid">
          <fgColor rgb="FFFFF2CC"/>
          <bgColor rgb="FFFFF2CC"/>
        </patternFill>
      </fill>
    </dxf>
    <dxf>
      <fill>
        <patternFill patternType="solid">
          <fgColor rgb="FFFFD966"/>
          <bgColor rgb="FFFFD966"/>
        </patternFill>
      </fill>
    </dxf>
    <dxf>
      <font>
        <b/>
      </font>
      <fill>
        <patternFill patternType="solid">
          <fgColor rgb="FFC0D59A"/>
          <bgColor rgb="FFC0D59A"/>
        </patternFill>
      </fill>
    </dxf>
    <dxf>
      <font>
        <b val="0"/>
        <i val="0"/>
        <color rgb="FFFFFFFF"/>
      </font>
      <fill>
        <patternFill patternType="solid">
          <fgColor rgb="FF000000"/>
          <bgColor rgb="FF000000"/>
        </patternFill>
      </fill>
    </dxf>
    <dxf>
      <font>
        <b val="0"/>
        <i val="0"/>
        <color rgb="FFFFFFFF"/>
      </font>
      <fill>
        <patternFill patternType="solid">
          <fgColor rgb="FFC24F4F"/>
          <bgColor rgb="FFC24F4F"/>
        </patternFill>
      </fill>
    </dxf>
    <dxf>
      <font>
        <b val="0"/>
        <i val="0"/>
      </font>
      <fill>
        <patternFill patternType="solid">
          <fgColor rgb="FFFFD966"/>
          <bgColor rgb="FFFFD966"/>
        </patternFill>
      </fill>
    </dxf>
    <dxf>
      <font>
        <b val="0"/>
        <i val="0"/>
        <color theme="0"/>
      </font>
      <fill>
        <patternFill patternType="solid">
          <fgColor rgb="FF9BBC5B"/>
          <bgColor rgb="FF9BBC5B"/>
        </patternFill>
      </fill>
    </dxf>
    <dxf>
      <font>
        <b val="0"/>
        <i val="0"/>
      </font>
      <fill>
        <patternFill patternType="solid">
          <fgColor rgb="FFC0D59A"/>
          <bgColor rgb="FFC0D59A"/>
        </patternFill>
      </fill>
    </dxf>
    <dxf>
      <font>
        <color theme="1"/>
      </font>
      <fill>
        <patternFill patternType="solid">
          <fgColor rgb="FFC0D59A"/>
          <bgColor rgb="FFC0D59A"/>
        </patternFill>
      </fill>
    </dxf>
    <dxf>
      <font>
        <b/>
        <color rgb="FFFFFFFF"/>
      </font>
      <fill>
        <patternFill patternType="solid">
          <fgColor rgb="FF000000"/>
          <bgColor rgb="FF000000"/>
        </patternFill>
      </fill>
    </dxf>
    <dxf>
      <font>
        <b/>
        <color rgb="FFFFFFFF"/>
      </font>
      <fill>
        <patternFill patternType="solid">
          <fgColor rgb="FFC24F4F"/>
          <bgColor rgb="FFC24F4F"/>
        </patternFill>
      </fill>
    </dxf>
    <dxf>
      <font>
        <color theme="1"/>
      </font>
      <fill>
        <patternFill patternType="solid">
          <fgColor rgb="FFFFD966"/>
          <bgColor rgb="FFFFD966"/>
        </patternFill>
      </fill>
    </dxf>
    <dxf>
      <font>
        <color theme="0"/>
      </font>
      <fill>
        <patternFill patternType="solid">
          <fgColor rgb="FF9BBC5B"/>
          <bgColor rgb="FF9BBC5B"/>
        </patternFill>
      </fill>
    </dxf>
    <dxf>
      <fill>
        <patternFill patternType="solid">
          <fgColor rgb="FFFFF2CC"/>
          <bgColor rgb="FFFFF2CC"/>
        </patternFill>
      </fill>
    </dxf>
    <dxf>
      <fill>
        <patternFill patternType="solid">
          <fgColor rgb="FFFFD966"/>
          <bgColor rgb="FFFFD966"/>
        </patternFill>
      </fill>
    </dxf>
    <dxf>
      <font>
        <b/>
      </font>
      <fill>
        <patternFill patternType="solid">
          <fgColor rgb="FFC0D59A"/>
          <bgColor rgb="FFC0D59A"/>
        </patternFill>
      </fill>
    </dxf>
    <dxf>
      <font>
        <b val="0"/>
        <i val="0"/>
        <color rgb="FFFFFFFF"/>
      </font>
      <fill>
        <patternFill patternType="solid">
          <fgColor rgb="FF000000"/>
          <bgColor rgb="FF000000"/>
        </patternFill>
      </fill>
    </dxf>
    <dxf>
      <font>
        <b val="0"/>
        <i val="0"/>
        <color rgb="FFFFFFFF"/>
      </font>
      <fill>
        <patternFill patternType="solid">
          <fgColor rgb="FFC24F4F"/>
          <bgColor rgb="FFC24F4F"/>
        </patternFill>
      </fill>
    </dxf>
    <dxf>
      <font>
        <b val="0"/>
        <i val="0"/>
      </font>
      <fill>
        <patternFill patternType="solid">
          <fgColor rgb="FFFFD966"/>
          <bgColor rgb="FFFFD966"/>
        </patternFill>
      </fill>
    </dxf>
    <dxf>
      <font>
        <b val="0"/>
        <i val="0"/>
        <color theme="0"/>
      </font>
      <fill>
        <patternFill patternType="solid">
          <fgColor rgb="FF9BBC5B"/>
          <bgColor rgb="FF9BBC5B"/>
        </patternFill>
      </fill>
    </dxf>
    <dxf>
      <font>
        <b val="0"/>
        <i val="0"/>
      </font>
      <fill>
        <patternFill patternType="solid">
          <fgColor rgb="FFC0D59A"/>
          <bgColor rgb="FFC0D59A"/>
        </patternFill>
      </fill>
    </dxf>
    <dxf>
      <font>
        <b/>
        <color rgb="FFFFFFFF"/>
      </font>
      <fill>
        <patternFill patternType="solid">
          <fgColor rgb="FFC24F4F"/>
          <bgColor rgb="FFC24F4F"/>
        </patternFill>
      </fill>
    </dxf>
    <dxf>
      <font>
        <color theme="1"/>
      </font>
      <fill>
        <patternFill patternType="solid">
          <fgColor rgb="FFFFD966"/>
          <bgColor rgb="FFFFD966"/>
        </patternFill>
      </fill>
    </dxf>
    <dxf>
      <font>
        <color theme="0"/>
      </font>
      <fill>
        <patternFill patternType="solid">
          <fgColor rgb="FF9BBC5B"/>
          <bgColor rgb="FF9BBC5B"/>
        </patternFill>
      </fill>
    </dxf>
    <dxf>
      <font>
        <color theme="1"/>
      </font>
      <fill>
        <patternFill patternType="solid">
          <fgColor rgb="FFC0D59A"/>
          <bgColor rgb="FFC0D59A"/>
        </patternFill>
      </fill>
    </dxf>
    <dxf>
      <font>
        <b/>
        <color rgb="FFFFFFFF"/>
      </font>
      <fill>
        <patternFill patternType="solid">
          <fgColor rgb="FF000000"/>
          <bgColor rgb="FF000000"/>
        </patternFill>
      </fill>
    </dxf>
    <dxf>
      <font>
        <b val="0"/>
        <i val="0"/>
      </font>
      <fill>
        <patternFill patternType="solid">
          <fgColor rgb="FFFFD966"/>
          <bgColor rgb="FFFFD966"/>
        </patternFill>
      </fill>
    </dxf>
    <dxf>
      <font>
        <b val="0"/>
        <i val="0"/>
        <color theme="0"/>
      </font>
      <fill>
        <patternFill patternType="solid">
          <fgColor rgb="FF9BBC5B"/>
          <bgColor rgb="FF9BBC5B"/>
        </patternFill>
      </fill>
    </dxf>
    <dxf>
      <font>
        <b val="0"/>
        <i val="0"/>
      </font>
      <fill>
        <patternFill patternType="solid">
          <fgColor rgb="FFC0D59A"/>
          <bgColor rgb="FFC0D59A"/>
        </patternFill>
      </fill>
    </dxf>
    <dxf>
      <font>
        <b val="0"/>
        <i val="0"/>
        <color rgb="FFFFFFFF"/>
      </font>
      <fill>
        <patternFill patternType="solid">
          <fgColor rgb="FF000000"/>
          <bgColor rgb="FF000000"/>
        </patternFill>
      </fill>
    </dxf>
    <dxf>
      <font>
        <b val="0"/>
        <i val="0"/>
        <color rgb="FFFFFFFF"/>
      </font>
      <fill>
        <patternFill patternType="solid">
          <fgColor rgb="FFC24F4F"/>
          <bgColor rgb="FFC24F4F"/>
        </patternFill>
      </fill>
    </dxf>
    <dxf>
      <fill>
        <patternFill patternType="solid">
          <fgColor rgb="FFFFF2CC"/>
          <bgColor rgb="FFFFF2CC"/>
        </patternFill>
      </fill>
    </dxf>
    <dxf>
      <fill>
        <patternFill patternType="solid">
          <fgColor rgb="FFFFD966"/>
          <bgColor rgb="FFFFD966"/>
        </patternFill>
      </fill>
    </dxf>
    <dxf>
      <font>
        <b/>
      </font>
      <fill>
        <patternFill patternType="solid">
          <fgColor rgb="FFC0D59A"/>
          <bgColor rgb="FFC0D59A"/>
        </patternFill>
      </fill>
    </dxf>
    <dxf>
      <font>
        <b val="0"/>
        <i val="0"/>
        <color rgb="FFFFFFFF"/>
      </font>
      <fill>
        <patternFill patternType="solid">
          <fgColor rgb="FF000000"/>
          <bgColor rgb="FF000000"/>
        </patternFill>
      </fill>
    </dxf>
    <dxf>
      <font>
        <b val="0"/>
        <i val="0"/>
        <color rgb="FFFFFFFF"/>
      </font>
      <fill>
        <patternFill patternType="solid">
          <fgColor rgb="FFC24F4F"/>
          <bgColor rgb="FFC24F4F"/>
        </patternFill>
      </fill>
    </dxf>
    <dxf>
      <font>
        <b val="0"/>
        <i val="0"/>
      </font>
      <fill>
        <patternFill patternType="solid">
          <fgColor rgb="FFFFD966"/>
          <bgColor rgb="FFFFD966"/>
        </patternFill>
      </fill>
    </dxf>
    <dxf>
      <font>
        <b val="0"/>
        <i val="0"/>
        <color theme="0"/>
      </font>
      <fill>
        <patternFill patternType="solid">
          <fgColor rgb="FF9BBC5B"/>
          <bgColor rgb="FF9BBC5B"/>
        </patternFill>
      </fill>
    </dxf>
    <dxf>
      <font>
        <b val="0"/>
        <i val="0"/>
      </font>
      <fill>
        <patternFill patternType="solid">
          <fgColor rgb="FFC0D59A"/>
          <bgColor rgb="FFC0D59A"/>
        </patternFill>
      </fill>
    </dxf>
    <dxf>
      <font>
        <color theme="1"/>
      </font>
      <fill>
        <patternFill patternType="solid">
          <fgColor rgb="FFC0D59A"/>
          <bgColor rgb="FFC0D59A"/>
        </patternFill>
      </fill>
    </dxf>
    <dxf>
      <font>
        <b/>
        <color rgb="FFFFFFFF"/>
      </font>
      <fill>
        <patternFill patternType="solid">
          <fgColor rgb="FF000000"/>
          <bgColor rgb="FF000000"/>
        </patternFill>
      </fill>
    </dxf>
    <dxf>
      <font>
        <b/>
        <color rgb="FFFFFFFF"/>
      </font>
      <fill>
        <patternFill patternType="solid">
          <fgColor rgb="FFC24F4F"/>
          <bgColor rgb="FFC24F4F"/>
        </patternFill>
      </fill>
    </dxf>
    <dxf>
      <font>
        <color theme="1"/>
      </font>
      <fill>
        <patternFill patternType="solid">
          <fgColor rgb="FFFFD966"/>
          <bgColor rgb="FFFFD966"/>
        </patternFill>
      </fill>
    </dxf>
    <dxf>
      <font>
        <color theme="0"/>
      </font>
      <fill>
        <patternFill patternType="solid">
          <fgColor rgb="FF9BBC5B"/>
          <bgColor rgb="FF9BBC5B"/>
        </patternFill>
      </fill>
    </dxf>
    <dxf>
      <font>
        <b val="0"/>
        <i val="0"/>
        <color rgb="FFFFFFFF"/>
      </font>
      <fill>
        <patternFill patternType="solid">
          <fgColor rgb="FF000000"/>
          <bgColor rgb="FF000000"/>
        </patternFill>
      </fill>
    </dxf>
    <dxf>
      <font>
        <b val="0"/>
        <i val="0"/>
        <color rgb="FFFFFFFF"/>
      </font>
      <fill>
        <patternFill patternType="solid">
          <fgColor rgb="FFC24F4F"/>
          <bgColor rgb="FFC24F4F"/>
        </patternFill>
      </fill>
    </dxf>
    <dxf>
      <font>
        <b val="0"/>
        <i val="0"/>
      </font>
      <fill>
        <patternFill patternType="solid">
          <fgColor rgb="FFFFD966"/>
          <bgColor rgb="FFFFD966"/>
        </patternFill>
      </fill>
    </dxf>
    <dxf>
      <font>
        <b val="0"/>
        <i val="0"/>
        <color theme="0"/>
      </font>
      <fill>
        <patternFill patternType="solid">
          <fgColor rgb="FF9BBC5B"/>
          <bgColor rgb="FF9BBC5B"/>
        </patternFill>
      </fill>
    </dxf>
    <dxf>
      <font>
        <b val="0"/>
        <i val="0"/>
      </font>
      <fill>
        <patternFill patternType="solid">
          <fgColor rgb="FFC0D59A"/>
          <bgColor rgb="FFC0D59A"/>
        </patternFill>
      </fill>
    </dxf>
    <dxf>
      <fill>
        <patternFill patternType="solid">
          <fgColor rgb="FFFFF2CC"/>
          <bgColor rgb="FFFFF2CC"/>
        </patternFill>
      </fill>
    </dxf>
    <dxf>
      <fill>
        <patternFill patternType="solid">
          <fgColor rgb="FFFFD966"/>
          <bgColor rgb="FFFFD966"/>
        </patternFill>
      </fill>
    </dxf>
    <dxf>
      <font>
        <b/>
      </font>
      <fill>
        <patternFill patternType="solid">
          <fgColor rgb="FFC0D59A"/>
          <bgColor rgb="FFC0D59A"/>
        </patternFill>
      </fill>
    </dxf>
    <dxf>
      <font>
        <b val="0"/>
        <i val="0"/>
        <color rgb="FFFFFFFF"/>
      </font>
      <fill>
        <patternFill patternType="solid">
          <fgColor rgb="FF000000"/>
          <bgColor rgb="FF000000"/>
        </patternFill>
      </fill>
    </dxf>
    <dxf>
      <font>
        <b val="0"/>
        <i val="0"/>
        <color rgb="FFFFFFFF"/>
      </font>
      <fill>
        <patternFill patternType="solid">
          <fgColor rgb="FFC24F4F"/>
          <bgColor rgb="FFC24F4F"/>
        </patternFill>
      </fill>
    </dxf>
    <dxf>
      <font>
        <b val="0"/>
        <i val="0"/>
      </font>
      <fill>
        <patternFill patternType="solid">
          <fgColor rgb="FFFFD966"/>
          <bgColor rgb="FFFFD966"/>
        </patternFill>
      </fill>
    </dxf>
    <dxf>
      <font>
        <b val="0"/>
        <i val="0"/>
        <color theme="0"/>
      </font>
      <fill>
        <patternFill patternType="solid">
          <fgColor rgb="FF9BBC5B"/>
          <bgColor rgb="FF9BBC5B"/>
        </patternFill>
      </fill>
    </dxf>
    <dxf>
      <font>
        <b val="0"/>
        <i val="0"/>
      </font>
      <fill>
        <patternFill patternType="solid">
          <fgColor rgb="FFC0D59A"/>
          <bgColor rgb="FFC0D59A"/>
        </patternFill>
      </fill>
    </dxf>
    <dxf>
      <font>
        <b/>
        <color rgb="FFFFFFFF"/>
      </font>
      <fill>
        <patternFill patternType="solid">
          <fgColor rgb="FF000000"/>
          <bgColor rgb="FF000000"/>
        </patternFill>
      </fill>
    </dxf>
    <dxf>
      <font>
        <b/>
        <color rgb="FFFFFFFF"/>
      </font>
      <fill>
        <patternFill patternType="solid">
          <fgColor rgb="FFC24F4F"/>
          <bgColor rgb="FFC24F4F"/>
        </patternFill>
      </fill>
    </dxf>
    <dxf>
      <font>
        <color theme="1"/>
      </font>
      <fill>
        <patternFill patternType="solid">
          <fgColor rgb="FFFFD966"/>
          <bgColor rgb="FFFFD966"/>
        </patternFill>
      </fill>
    </dxf>
    <dxf>
      <font>
        <color theme="0"/>
      </font>
      <fill>
        <patternFill patternType="solid">
          <fgColor rgb="FF9BBC5B"/>
          <bgColor rgb="FF9BBC5B"/>
        </patternFill>
      </fill>
    </dxf>
    <dxf>
      <font>
        <color theme="1"/>
      </font>
      <fill>
        <patternFill patternType="solid">
          <fgColor rgb="FFC0D59A"/>
          <bgColor rgb="FFC0D59A"/>
        </patternFill>
      </fill>
    </dxf>
    <dxf>
      <fill>
        <patternFill patternType="solid">
          <fgColor rgb="FFFFF2CC"/>
          <bgColor rgb="FFFFF2CC"/>
        </patternFill>
      </fill>
    </dxf>
    <dxf>
      <fill>
        <patternFill patternType="solid">
          <fgColor rgb="FFFFD966"/>
          <bgColor rgb="FFFFD966"/>
        </patternFill>
      </fill>
    </dxf>
    <dxf>
      <font>
        <b/>
      </font>
      <fill>
        <patternFill patternType="solid">
          <fgColor rgb="FFC0D59A"/>
          <bgColor rgb="FFC0D59A"/>
        </patternFill>
      </fill>
    </dxf>
    <dxf>
      <font>
        <b val="0"/>
        <i val="0"/>
        <color rgb="FFFFFFFF"/>
      </font>
      <fill>
        <patternFill patternType="solid">
          <fgColor rgb="FF000000"/>
          <bgColor rgb="FF000000"/>
        </patternFill>
      </fill>
    </dxf>
    <dxf>
      <font>
        <b val="0"/>
        <i val="0"/>
        <color rgb="FFFFFFFF"/>
      </font>
      <fill>
        <patternFill patternType="solid">
          <fgColor rgb="FFC24F4F"/>
          <bgColor rgb="FFC24F4F"/>
        </patternFill>
      </fill>
    </dxf>
    <dxf>
      <font>
        <b val="0"/>
        <i val="0"/>
      </font>
      <fill>
        <patternFill patternType="solid">
          <fgColor rgb="FFFFD966"/>
          <bgColor rgb="FFFFD966"/>
        </patternFill>
      </fill>
    </dxf>
    <dxf>
      <font>
        <b val="0"/>
        <i val="0"/>
        <color theme="0"/>
      </font>
      <fill>
        <patternFill patternType="solid">
          <fgColor rgb="FF9BBC5B"/>
          <bgColor rgb="FF9BBC5B"/>
        </patternFill>
      </fill>
    </dxf>
    <dxf>
      <font>
        <b val="0"/>
        <i val="0"/>
      </font>
      <fill>
        <patternFill patternType="solid">
          <fgColor rgb="FFC0D59A"/>
          <bgColor rgb="FFC0D59A"/>
        </patternFill>
      </fill>
    </dxf>
    <dxf>
      <font>
        <b/>
        <color rgb="FFFFFFFF"/>
      </font>
      <fill>
        <patternFill patternType="solid">
          <fgColor rgb="FF000000"/>
          <bgColor rgb="FF000000"/>
        </patternFill>
      </fill>
    </dxf>
    <dxf>
      <font>
        <b/>
        <color rgb="FFFFFFFF"/>
      </font>
      <fill>
        <patternFill patternType="solid">
          <fgColor rgb="FFC24F4F"/>
          <bgColor rgb="FFC24F4F"/>
        </patternFill>
      </fill>
    </dxf>
    <dxf>
      <font>
        <color theme="1"/>
      </font>
      <fill>
        <patternFill patternType="solid">
          <fgColor rgb="FFFFD966"/>
          <bgColor rgb="FFFFD966"/>
        </patternFill>
      </fill>
    </dxf>
    <dxf>
      <font>
        <color theme="0"/>
      </font>
      <fill>
        <patternFill patternType="solid">
          <fgColor rgb="FF9BBC5B"/>
          <bgColor rgb="FF9BBC5B"/>
        </patternFill>
      </fill>
    </dxf>
    <dxf>
      <font>
        <color theme="1"/>
      </font>
      <fill>
        <patternFill patternType="solid">
          <fgColor rgb="FFC0D59A"/>
          <bgColor rgb="FFC0D59A"/>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5592B-4D7A-4F97-808F-FE93FA1EB920}">
  <sheetPr>
    <tabColor rgb="FF92D050"/>
  </sheetPr>
  <dimension ref="B1:S30"/>
  <sheetViews>
    <sheetView zoomScaleNormal="100" workbookViewId="0">
      <selection activeCell="C23" sqref="C23"/>
    </sheetView>
  </sheetViews>
  <sheetFormatPr defaultColWidth="9.140625" defaultRowHeight="15" x14ac:dyDescent="0.25"/>
  <cols>
    <col min="1" max="1" width="5" style="68" customWidth="1"/>
    <col min="2" max="2" width="30.7109375" style="68" customWidth="1"/>
    <col min="3" max="3" width="37.5703125" style="68" customWidth="1"/>
    <col min="4" max="4" width="10.140625" style="68" hidden="1" customWidth="1"/>
    <col min="5" max="5" width="55.28515625" style="68" customWidth="1"/>
    <col min="6" max="8" width="4.7109375" style="68" customWidth="1"/>
    <col min="9" max="9" width="5" style="68" customWidth="1"/>
    <col min="10" max="10" width="3.28515625" style="68" customWidth="1"/>
    <col min="11" max="11" width="5.28515625" style="68" customWidth="1"/>
    <col min="12" max="12" width="30.42578125" style="68" customWidth="1"/>
    <col min="13" max="15" width="4.7109375" style="68" customWidth="1"/>
    <col min="16" max="16" width="5" style="68" customWidth="1"/>
    <col min="17" max="17" width="3.140625" style="68" customWidth="1"/>
    <col min="18" max="18" width="5.28515625" style="68" customWidth="1"/>
    <col min="19" max="19" width="25.140625" style="68" customWidth="1"/>
    <col min="20" max="16384" width="9.140625" style="68"/>
  </cols>
  <sheetData>
    <row r="1" spans="2:19" x14ac:dyDescent="0.25">
      <c r="B1" s="84"/>
      <c r="C1" s="85"/>
      <c r="D1" s="85"/>
      <c r="E1" s="85"/>
      <c r="F1" s="85" t="s">
        <v>12</v>
      </c>
      <c r="G1" s="85"/>
      <c r="H1" s="85"/>
      <c r="I1" s="85"/>
      <c r="J1" s="85"/>
      <c r="K1" s="85"/>
      <c r="L1" s="84"/>
      <c r="M1" s="85" t="s">
        <v>12</v>
      </c>
      <c r="N1" s="85"/>
      <c r="O1" s="85"/>
      <c r="P1" s="85"/>
      <c r="Q1" s="85"/>
      <c r="R1" s="85"/>
      <c r="S1" s="86"/>
    </row>
    <row r="2" spans="2:19" ht="65.25" x14ac:dyDescent="0.25">
      <c r="B2" s="98" t="s">
        <v>201</v>
      </c>
      <c r="C2" s="106" t="s">
        <v>202</v>
      </c>
      <c r="D2" s="106"/>
      <c r="E2" s="106"/>
      <c r="F2" s="82" t="s">
        <v>0</v>
      </c>
      <c r="G2" s="82" t="s">
        <v>1</v>
      </c>
      <c r="H2" s="82" t="s">
        <v>2</v>
      </c>
      <c r="I2" s="82" t="s">
        <v>3</v>
      </c>
      <c r="J2" s="82" t="s">
        <v>4</v>
      </c>
      <c r="K2" s="82" t="s">
        <v>5</v>
      </c>
      <c r="L2" s="87"/>
      <c r="M2" s="82" t="s">
        <v>0</v>
      </c>
      <c r="N2" s="82" t="s">
        <v>1</v>
      </c>
      <c r="O2" s="82" t="s">
        <v>2</v>
      </c>
      <c r="P2" s="82" t="s">
        <v>3</v>
      </c>
      <c r="Q2" s="82" t="s">
        <v>4</v>
      </c>
      <c r="R2" s="82" t="s">
        <v>5</v>
      </c>
      <c r="S2" s="83" t="s">
        <v>6</v>
      </c>
    </row>
    <row r="3" spans="2:19" x14ac:dyDescent="0.25">
      <c r="B3" s="88" t="s">
        <v>56</v>
      </c>
      <c r="C3" s="89"/>
      <c r="D3" s="89"/>
      <c r="E3" s="89"/>
      <c r="F3" s="89"/>
      <c r="G3" s="89"/>
      <c r="H3" s="89"/>
      <c r="I3" s="89"/>
      <c r="J3" s="89"/>
      <c r="K3" s="89"/>
      <c r="L3" s="88" t="s">
        <v>57</v>
      </c>
      <c r="M3" s="89"/>
      <c r="N3" s="89"/>
      <c r="O3" s="89"/>
      <c r="P3" s="89"/>
      <c r="Q3" s="89"/>
      <c r="R3" s="89"/>
      <c r="S3" s="90"/>
    </row>
    <row r="4" spans="2:19" x14ac:dyDescent="0.25">
      <c r="B4" s="102" t="s">
        <v>7</v>
      </c>
      <c r="C4" s="102" t="s">
        <v>78</v>
      </c>
      <c r="D4" s="102" t="s">
        <v>58</v>
      </c>
      <c r="E4" s="102" t="s">
        <v>80</v>
      </c>
      <c r="F4" s="103" t="s">
        <v>166</v>
      </c>
      <c r="G4" s="104"/>
      <c r="H4" s="104"/>
      <c r="I4" s="104"/>
      <c r="J4" s="104"/>
      <c r="K4" s="104"/>
      <c r="L4" s="102" t="s">
        <v>167</v>
      </c>
      <c r="M4" s="103" t="s">
        <v>166</v>
      </c>
      <c r="N4" s="104"/>
      <c r="O4" s="104"/>
      <c r="P4" s="104"/>
      <c r="Q4" s="104"/>
      <c r="R4" s="104"/>
      <c r="S4" s="105" t="s">
        <v>8</v>
      </c>
    </row>
    <row r="5" spans="2:19" ht="22.5" customHeight="1" x14ac:dyDescent="0.25">
      <c r="B5" s="107" t="s">
        <v>168</v>
      </c>
      <c r="C5" s="108"/>
      <c r="D5" s="108"/>
      <c r="E5" s="108"/>
      <c r="F5" s="108"/>
      <c r="G5" s="108"/>
      <c r="H5" s="108"/>
      <c r="I5" s="108"/>
      <c r="J5" s="108"/>
      <c r="K5" s="108"/>
      <c r="L5" s="108"/>
      <c r="M5" s="108"/>
      <c r="N5" s="108"/>
      <c r="O5" s="108"/>
      <c r="P5" s="108"/>
      <c r="Q5" s="108"/>
      <c r="R5" s="108"/>
      <c r="S5" s="109"/>
    </row>
    <row r="6" spans="2:19" s="74" customFormat="1" x14ac:dyDescent="0.25">
      <c r="B6" s="69"/>
      <c r="C6" s="69"/>
      <c r="D6" s="69"/>
      <c r="E6" s="69"/>
      <c r="F6" s="70"/>
      <c r="G6" s="70"/>
      <c r="H6" s="70"/>
      <c r="I6" s="91" t="str">
        <f>IF((F6*G6*H6)=0,"?",(F6*G6*H6))</f>
        <v>?</v>
      </c>
      <c r="J6" s="92" t="str">
        <f>IF(I6="?","?",IF(I6&lt;=20,"Acceptabel",IF(I6&lt;=70,"Aandacht vereist",IF(I6&lt;=160,"Maatregelen vereist",IF(I6&lt;=320,"Direct verbeteren",IF(I6&gt;320,"Werk stilleggen"))))))</f>
        <v>?</v>
      </c>
      <c r="K6" s="71"/>
      <c r="L6" s="69"/>
      <c r="M6" s="70"/>
      <c r="N6" s="70"/>
      <c r="O6" s="70"/>
      <c r="P6" s="95" t="str">
        <f>IF((M6*N6*O6)=0,"?",(M6*N6*O6))</f>
        <v>?</v>
      </c>
      <c r="Q6" s="92" t="str">
        <f>IF(P6="?","?",IF(P6&lt;=20,"Acceptabel",IF(P6&lt;=70,"Aandacht vereist",IF(P6&lt;=160,"Maatregelen vereist",IF(P6&lt;=320,"Direct verbeteren",IF(P6&gt;320,"Werk stilleggen"))))))</f>
        <v>?</v>
      </c>
      <c r="R6" s="72"/>
      <c r="S6" s="73"/>
    </row>
    <row r="7" spans="2:19" s="74" customFormat="1" x14ac:dyDescent="0.25">
      <c r="B7" s="69"/>
      <c r="C7" s="69"/>
      <c r="D7" s="69"/>
      <c r="E7" s="69"/>
      <c r="F7" s="70"/>
      <c r="G7" s="70"/>
      <c r="H7" s="70"/>
      <c r="I7" s="91" t="str">
        <f>IF((F7*G7*H7)=0,"?",(F7*G7*H7))</f>
        <v>?</v>
      </c>
      <c r="J7" s="92" t="str">
        <f t="shared" ref="J7:J9" si="0">IF(I7="?","?",IF(I7&lt;=20,"Acceptabel",IF(I7&lt;=70,"Aandacht vereist",IF(I7&lt;=160,"Maatregelen vereist",IF(I7&lt;=320,"Direct verbeteren",IF(I7&gt;320,"Werk stilleggen"))))))</f>
        <v>?</v>
      </c>
      <c r="K7" s="75"/>
      <c r="L7" s="76"/>
      <c r="M7" s="70"/>
      <c r="N7" s="70"/>
      <c r="O7" s="70"/>
      <c r="P7" s="95" t="str">
        <f t="shared" ref="P7:P9" si="1">IF((M7*N7*O7)=0,"?",(M7*N7*O7))</f>
        <v>?</v>
      </c>
      <c r="Q7" s="92" t="str">
        <f t="shared" ref="Q7:Q9" si="2">IF(P7="?","?",IF(P7&lt;=20,"Acceptabel",IF(P7&lt;=70,"Aandacht vereist",IF(P7&lt;=160,"Maatregelen vereist",IF(P7&lt;=320,"Direct verbeteren",IF(P7&gt;320,"Werk stilleggen"))))))</f>
        <v>?</v>
      </c>
      <c r="R7" s="72"/>
      <c r="S7" s="73"/>
    </row>
    <row r="8" spans="2:19" s="74" customFormat="1" x14ac:dyDescent="0.25">
      <c r="B8" s="69"/>
      <c r="C8" s="69"/>
      <c r="D8" s="69"/>
      <c r="E8" s="69"/>
      <c r="F8" s="70"/>
      <c r="G8" s="70"/>
      <c r="H8" s="70"/>
      <c r="I8" s="93" t="str">
        <f>IF((F8*G8*H8)=0,"?",(F8*G8*H8))</f>
        <v>?</v>
      </c>
      <c r="J8" s="94" t="str">
        <f t="shared" si="0"/>
        <v>?</v>
      </c>
      <c r="K8" s="77"/>
      <c r="L8" s="78"/>
      <c r="M8" s="70"/>
      <c r="N8" s="70"/>
      <c r="O8" s="70"/>
      <c r="P8" s="96" t="str">
        <f t="shared" si="1"/>
        <v>?</v>
      </c>
      <c r="Q8" s="94" t="str">
        <f t="shared" si="2"/>
        <v>?</v>
      </c>
      <c r="R8" s="79"/>
      <c r="S8" s="73"/>
    </row>
    <row r="9" spans="2:19" s="74" customFormat="1" x14ac:dyDescent="0.25">
      <c r="B9" s="69"/>
      <c r="C9" s="69"/>
      <c r="D9" s="69"/>
      <c r="E9" s="69"/>
      <c r="F9" s="70"/>
      <c r="G9" s="70"/>
      <c r="H9" s="70"/>
      <c r="I9" s="93" t="str">
        <f>IF((F9*G9*H9)=0,"?",(F9*G9*H9))</f>
        <v>?</v>
      </c>
      <c r="J9" s="94" t="str">
        <f t="shared" si="0"/>
        <v>?</v>
      </c>
      <c r="K9" s="77"/>
      <c r="L9" s="80" t="s">
        <v>11</v>
      </c>
      <c r="M9" s="70"/>
      <c r="N9" s="70"/>
      <c r="O9" s="70"/>
      <c r="P9" s="95" t="str">
        <f t="shared" si="1"/>
        <v>?</v>
      </c>
      <c r="Q9" s="94" t="str">
        <f t="shared" si="2"/>
        <v>?</v>
      </c>
      <c r="R9" s="72"/>
      <c r="S9" s="81" t="s">
        <v>11</v>
      </c>
    </row>
    <row r="10" spans="2:19" x14ac:dyDescent="0.25">
      <c r="B10" s="99"/>
      <c r="C10" s="100"/>
      <c r="D10" s="100"/>
      <c r="E10" s="100"/>
      <c r="F10" s="100"/>
      <c r="G10" s="100"/>
      <c r="H10" s="100"/>
      <c r="I10" s="100"/>
      <c r="J10" s="100"/>
      <c r="K10" s="100"/>
      <c r="L10" s="100"/>
      <c r="M10" s="100"/>
      <c r="N10" s="100"/>
      <c r="O10" s="100"/>
      <c r="P10" s="100"/>
      <c r="Q10" s="100"/>
      <c r="R10" s="100"/>
      <c r="S10" s="101"/>
    </row>
    <row r="12" spans="2:19" x14ac:dyDescent="0.25">
      <c r="E12" s="97" t="s">
        <v>165</v>
      </c>
    </row>
    <row r="13" spans="2:19" x14ac:dyDescent="0.25">
      <c r="E13" s="97"/>
    </row>
    <row r="14" spans="2:19" x14ac:dyDescent="0.25">
      <c r="E14" s="97"/>
    </row>
    <row r="19" spans="5:5" x14ac:dyDescent="0.25">
      <c r="E19" s="97"/>
    </row>
    <row r="24" spans="5:5" x14ac:dyDescent="0.25">
      <c r="E24" s="97"/>
    </row>
    <row r="25" spans="5:5" x14ac:dyDescent="0.25">
      <c r="E25" s="97"/>
    </row>
    <row r="30" spans="5:5" x14ac:dyDescent="0.25">
      <c r="E30" s="97"/>
    </row>
  </sheetData>
  <mergeCells count="2">
    <mergeCell ref="C2:E2"/>
    <mergeCell ref="B5:S5"/>
  </mergeCells>
  <conditionalFormatting sqref="I6:I9 P6:P9">
    <cfRule type="cellIs" priority="1" stopIfTrue="1" operator="equal">
      <formula>"?"</formula>
    </cfRule>
    <cfRule type="cellIs" dxfId="92" priority="7" operator="lessThanOrEqual">
      <formula>20</formula>
    </cfRule>
    <cfRule type="cellIs" dxfId="91" priority="8" operator="lessThanOrEqual">
      <formula>70</formula>
    </cfRule>
    <cfRule type="cellIs" dxfId="90" priority="9" operator="lessThanOrEqual">
      <formula>160</formula>
    </cfRule>
    <cfRule type="cellIs" dxfId="89" priority="10" operator="lessThanOrEqual">
      <formula>320</formula>
    </cfRule>
    <cfRule type="cellIs" dxfId="88" priority="11" operator="greaterThan">
      <formula>320</formula>
    </cfRule>
  </conditionalFormatting>
  <conditionalFormatting sqref="J6:J9 Q6:Q9">
    <cfRule type="containsText" dxfId="87" priority="2" operator="containsText" text="Acceptabel">
      <formula>NOT(ISERROR(SEARCH("Acceptabel",J6)))</formula>
    </cfRule>
    <cfRule type="containsText" dxfId="86" priority="3" operator="containsText" text="Aandacht vereist">
      <formula>NOT(ISERROR(SEARCH("Aandacht vereist",J6)))</formula>
    </cfRule>
    <cfRule type="containsText" dxfId="85" priority="4" operator="containsText" text="Maatregelen vereist">
      <formula>NOT(ISERROR(SEARCH("Maatregelen vereist",J6)))</formula>
    </cfRule>
    <cfRule type="containsText" dxfId="84" priority="5" operator="containsText" text="Direct verbeteren">
      <formula>NOT(ISERROR(SEARCH("Direct verbeteren",J6)))</formula>
    </cfRule>
    <cfRule type="containsText" dxfId="83" priority="6" operator="containsText" text="Werk stilleggen">
      <formula>NOT(ISERROR(SEARCH("Werk stilleggen",J6)))</formula>
    </cfRule>
  </conditionalFormatting>
  <conditionalFormatting sqref="K6:K9 R6:R9">
    <cfRule type="cellIs" dxfId="82" priority="12" operator="equal">
      <formula>"Conform"</formula>
    </cfRule>
    <cfRule type="cellIs" dxfId="81" priority="13" operator="equal">
      <formula>"Niet Conform"</formula>
    </cfRule>
  </conditionalFormatting>
  <conditionalFormatting sqref="L6:L9 S6:S9">
    <cfRule type="notContainsBlanks" dxfId="80" priority="14">
      <formula>LEN(TRIM(L6))&gt;0</formula>
    </cfRule>
  </conditionalFormatting>
  <dataValidations count="3">
    <dataValidation type="list" allowBlank="1" showInputMessage="1" showErrorMessage="1" sqref="E6" xr:uid="{E9CF4283-C234-4C51-A155-B75A72597CC7}">
      <formula1>$E$15:$E$17</formula1>
    </dataValidation>
    <dataValidation type="list" allowBlank="1" showInputMessage="1" showErrorMessage="1" sqref="E7" xr:uid="{2F1D918C-9AD8-40D6-B0E3-464903CD5031}">
      <formula1>$E$20:$E$23</formula1>
    </dataValidation>
    <dataValidation type="list" allowBlank="1" showInputMessage="1" showErrorMessage="1" sqref="E8" xr:uid="{6E2F5882-E391-477E-9268-A84F866F1557}">
      <formula1>$E$26:$E$28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4:N34"/>
  <sheetViews>
    <sheetView topLeftCell="B8" zoomScale="115" zoomScaleNormal="115" workbookViewId="0">
      <selection activeCell="D14" sqref="D14"/>
    </sheetView>
  </sheetViews>
  <sheetFormatPr defaultRowHeight="15" x14ac:dyDescent="0.25"/>
  <cols>
    <col min="1" max="1" width="6.42578125" customWidth="1"/>
    <col min="2" max="8" width="16.42578125" customWidth="1"/>
    <col min="9" max="9" width="6.42578125" customWidth="1"/>
    <col min="10" max="10" width="13.140625" customWidth="1"/>
    <col min="11" max="11" width="29" customWidth="1"/>
    <col min="12" max="12" width="27.42578125" customWidth="1"/>
    <col min="13" max="13" width="6" customWidth="1"/>
  </cols>
  <sheetData>
    <row r="4" spans="1:14" x14ac:dyDescent="0.25">
      <c r="A4" s="2"/>
      <c r="B4" s="3"/>
      <c r="C4" s="3"/>
      <c r="D4" s="3"/>
      <c r="E4" s="3"/>
      <c r="F4" s="3"/>
      <c r="G4" s="3"/>
      <c r="H4" s="4"/>
      <c r="I4" s="3"/>
      <c r="J4" s="4"/>
      <c r="K4" s="3"/>
      <c r="L4" s="4"/>
      <c r="M4" s="3"/>
      <c r="N4" s="2"/>
    </row>
    <row r="5" spans="1:14" ht="18" x14ac:dyDescent="0.25">
      <c r="A5" s="5"/>
      <c r="B5" s="66" t="s">
        <v>54</v>
      </c>
      <c r="C5" s="67"/>
      <c r="D5" s="67"/>
      <c r="E5" s="67"/>
      <c r="F5" s="67"/>
      <c r="G5" s="67"/>
      <c r="H5" s="67"/>
      <c r="I5" s="3"/>
      <c r="J5" s="4"/>
      <c r="K5" s="3"/>
      <c r="L5" s="4"/>
      <c r="M5" s="3"/>
      <c r="N5" s="2"/>
    </row>
    <row r="6" spans="1:14" x14ac:dyDescent="0.25">
      <c r="A6" s="2"/>
      <c r="B6" s="6"/>
      <c r="C6" s="6"/>
      <c r="D6" s="6"/>
      <c r="E6" s="6"/>
      <c r="F6" s="6"/>
      <c r="G6" s="3"/>
      <c r="H6" s="4"/>
      <c r="I6" s="3"/>
      <c r="J6" s="4"/>
      <c r="K6" s="3"/>
      <c r="L6" s="4"/>
      <c r="M6" s="3"/>
      <c r="N6" s="2"/>
    </row>
    <row r="7" spans="1:14" x14ac:dyDescent="0.25">
      <c r="A7" s="2"/>
      <c r="B7" s="7"/>
      <c r="C7" s="7"/>
      <c r="D7" s="7"/>
      <c r="E7" s="7"/>
      <c r="F7" s="7"/>
      <c r="G7" s="7"/>
      <c r="H7" s="8"/>
      <c r="I7" s="9"/>
      <c r="J7" s="4"/>
      <c r="K7" s="3"/>
      <c r="L7" s="4"/>
      <c r="M7" s="3"/>
      <c r="N7" s="2"/>
    </row>
    <row r="8" spans="1:14" x14ac:dyDescent="0.25">
      <c r="A8" s="7"/>
      <c r="B8" s="61" t="s">
        <v>0</v>
      </c>
      <c r="C8" s="10"/>
      <c r="D8" s="10"/>
      <c r="E8" s="10"/>
      <c r="F8" s="10"/>
      <c r="G8" s="3"/>
      <c r="H8" s="4"/>
      <c r="I8" s="9"/>
      <c r="J8" s="4"/>
      <c r="K8" s="3"/>
      <c r="L8" s="4"/>
      <c r="M8" s="3"/>
      <c r="N8" s="2"/>
    </row>
    <row r="9" spans="1:14" s="1" customFormat="1" ht="25.5" x14ac:dyDescent="0.25">
      <c r="A9" s="11"/>
      <c r="B9" s="12" t="s">
        <v>13</v>
      </c>
      <c r="C9" s="13" t="s">
        <v>14</v>
      </c>
      <c r="D9" s="13" t="s">
        <v>15</v>
      </c>
      <c r="E9" s="14" t="s">
        <v>16</v>
      </c>
      <c r="F9" s="14" t="s">
        <v>17</v>
      </c>
      <c r="G9" s="15" t="s">
        <v>18</v>
      </c>
      <c r="H9" s="16" t="s">
        <v>19</v>
      </c>
      <c r="I9" s="17"/>
      <c r="J9" s="18"/>
      <c r="K9" s="19"/>
      <c r="L9" s="18"/>
      <c r="M9" s="19"/>
      <c r="N9" s="20"/>
    </row>
    <row r="10" spans="1:14" x14ac:dyDescent="0.25">
      <c r="A10" s="7"/>
      <c r="B10" s="21" t="s">
        <v>20</v>
      </c>
      <c r="C10" s="22" t="s">
        <v>21</v>
      </c>
      <c r="D10" s="22" t="s">
        <v>22</v>
      </c>
      <c r="E10" s="23">
        <v>1</v>
      </c>
      <c r="F10" s="23">
        <v>3</v>
      </c>
      <c r="G10" s="24">
        <v>6</v>
      </c>
      <c r="H10" s="25">
        <v>10</v>
      </c>
      <c r="I10" s="9"/>
      <c r="J10" s="4"/>
      <c r="K10" s="3"/>
      <c r="L10" s="4"/>
      <c r="M10" s="3"/>
      <c r="N10" s="2"/>
    </row>
    <row r="11" spans="1:14" x14ac:dyDescent="0.25">
      <c r="A11" s="7"/>
      <c r="B11" s="7"/>
      <c r="C11" s="7"/>
      <c r="D11" s="7"/>
      <c r="E11" s="7"/>
      <c r="F11" s="7"/>
      <c r="G11" s="7"/>
      <c r="H11" s="8"/>
      <c r="I11" s="9"/>
      <c r="J11" s="4"/>
      <c r="K11" s="3"/>
      <c r="L11" s="4"/>
      <c r="M11" s="3"/>
      <c r="N11" s="2"/>
    </row>
    <row r="12" spans="1:14" x14ac:dyDescent="0.25">
      <c r="A12" s="7"/>
      <c r="B12" s="3" t="s">
        <v>158</v>
      </c>
      <c r="C12" s="3"/>
      <c r="D12" s="3"/>
      <c r="E12" s="3"/>
      <c r="F12" s="3"/>
      <c r="G12" s="3"/>
      <c r="H12" s="8"/>
      <c r="I12" s="9"/>
      <c r="J12" s="4"/>
      <c r="K12" s="3"/>
      <c r="L12" s="4"/>
      <c r="M12" s="3"/>
      <c r="N12" s="2"/>
    </row>
    <row r="13" spans="1:14" s="1" customFormat="1" ht="25.5" x14ac:dyDescent="0.25">
      <c r="A13" s="11"/>
      <c r="B13" s="12" t="s">
        <v>23</v>
      </c>
      <c r="C13" s="13" t="s">
        <v>24</v>
      </c>
      <c r="D13" s="14" t="s">
        <v>25</v>
      </c>
      <c r="E13" s="14" t="s">
        <v>26</v>
      </c>
      <c r="F13" s="26" t="s">
        <v>27</v>
      </c>
      <c r="G13" s="27" t="s">
        <v>28</v>
      </c>
      <c r="H13" s="28"/>
      <c r="I13" s="17"/>
      <c r="J13" s="18"/>
      <c r="K13" s="19"/>
      <c r="L13" s="18"/>
      <c r="M13" s="19"/>
      <c r="N13" s="20"/>
    </row>
    <row r="14" spans="1:14" x14ac:dyDescent="0.25">
      <c r="A14" s="7"/>
      <c r="B14" s="21" t="s">
        <v>22</v>
      </c>
      <c r="C14" s="22">
        <v>1</v>
      </c>
      <c r="D14" s="23">
        <v>2</v>
      </c>
      <c r="E14" s="23">
        <v>3</v>
      </c>
      <c r="F14" s="29">
        <v>6</v>
      </c>
      <c r="G14" s="30">
        <v>10</v>
      </c>
      <c r="H14" s="8"/>
      <c r="I14" s="9"/>
      <c r="J14" s="4"/>
      <c r="K14" s="3"/>
      <c r="L14" s="4"/>
      <c r="M14" s="3"/>
      <c r="N14" s="2"/>
    </row>
    <row r="15" spans="1:14" x14ac:dyDescent="0.25">
      <c r="A15" s="7"/>
      <c r="B15" s="7"/>
      <c r="C15" s="7"/>
      <c r="D15" s="7"/>
      <c r="E15" s="7"/>
      <c r="F15" s="7"/>
      <c r="G15" s="7"/>
      <c r="H15" s="8"/>
      <c r="I15" s="9"/>
      <c r="J15" s="4"/>
      <c r="K15" s="3"/>
      <c r="L15" s="4"/>
      <c r="M15" s="3"/>
      <c r="N15" s="2"/>
    </row>
    <row r="16" spans="1:14" x14ac:dyDescent="0.25">
      <c r="A16" s="9"/>
      <c r="B16" s="3" t="s">
        <v>2</v>
      </c>
      <c r="C16" s="3"/>
      <c r="D16" s="3"/>
      <c r="E16" s="3"/>
      <c r="F16" s="3"/>
      <c r="G16" s="3"/>
      <c r="H16" s="8"/>
      <c r="I16" s="9"/>
      <c r="J16" s="4"/>
      <c r="K16" s="3"/>
      <c r="L16" s="4"/>
      <c r="M16" s="3"/>
      <c r="N16" s="2"/>
    </row>
    <row r="17" spans="1:14" x14ac:dyDescent="0.25">
      <c r="A17" s="9"/>
      <c r="B17" s="31" t="s">
        <v>29</v>
      </c>
      <c r="C17" s="32" t="s">
        <v>30</v>
      </c>
      <c r="D17" s="32" t="s">
        <v>31</v>
      </c>
      <c r="E17" s="33" t="s">
        <v>32</v>
      </c>
      <c r="F17" s="33" t="s">
        <v>33</v>
      </c>
      <c r="G17" s="34" t="s">
        <v>34</v>
      </c>
      <c r="H17" s="35"/>
      <c r="I17" s="36"/>
      <c r="J17" s="4"/>
      <c r="K17" s="3"/>
      <c r="L17" s="4"/>
      <c r="M17" s="3"/>
      <c r="N17" s="2"/>
    </row>
    <row r="18" spans="1:14" s="1" customFormat="1" ht="25.5" x14ac:dyDescent="0.25">
      <c r="A18" s="17"/>
      <c r="B18" s="62" t="s">
        <v>53</v>
      </c>
      <c r="C18" s="63" t="s">
        <v>35</v>
      </c>
      <c r="D18" s="63" t="s">
        <v>36</v>
      </c>
      <c r="E18" s="64" t="s">
        <v>37</v>
      </c>
      <c r="F18" s="64" t="s">
        <v>38</v>
      </c>
      <c r="G18" s="65" t="s">
        <v>39</v>
      </c>
      <c r="H18" s="110"/>
      <c r="I18" s="111"/>
      <c r="J18" s="112"/>
      <c r="K18" s="111"/>
      <c r="L18" s="112"/>
      <c r="M18" s="111"/>
      <c r="N18" s="20"/>
    </row>
    <row r="19" spans="1:14" x14ac:dyDescent="0.25">
      <c r="A19" s="9"/>
      <c r="B19" s="37">
        <v>1</v>
      </c>
      <c r="C19" s="38">
        <v>3</v>
      </c>
      <c r="D19" s="38">
        <v>7</v>
      </c>
      <c r="E19" s="29">
        <v>15</v>
      </c>
      <c r="F19" s="29">
        <v>40</v>
      </c>
      <c r="G19" s="39">
        <v>100</v>
      </c>
      <c r="H19" s="40"/>
      <c r="I19" s="41"/>
      <c r="J19" s="42"/>
      <c r="K19" s="43"/>
      <c r="L19" s="42"/>
      <c r="M19" s="43"/>
      <c r="N19" s="2"/>
    </row>
    <row r="20" spans="1:14" x14ac:dyDescent="0.25">
      <c r="A20" s="9"/>
      <c r="B20" s="9"/>
      <c r="C20" s="9"/>
      <c r="D20" s="9"/>
      <c r="E20" s="9"/>
      <c r="F20" s="9"/>
      <c r="G20" s="9"/>
      <c r="H20" s="40"/>
      <c r="I20" s="7"/>
      <c r="J20" s="44"/>
      <c r="K20" s="7"/>
      <c r="L20" s="7"/>
      <c r="M20" s="7"/>
      <c r="N20" s="2"/>
    </row>
    <row r="21" spans="1:14" x14ac:dyDescent="0.25">
      <c r="A21" s="3"/>
      <c r="B21" s="3"/>
      <c r="C21" s="3"/>
      <c r="D21" s="3"/>
      <c r="E21" s="3"/>
      <c r="F21" s="3"/>
      <c r="G21" s="3"/>
      <c r="H21" s="42"/>
      <c r="I21" s="7"/>
      <c r="J21" s="45" t="s">
        <v>40</v>
      </c>
      <c r="K21" s="46" t="s">
        <v>41</v>
      </c>
      <c r="L21" s="47" t="s">
        <v>42</v>
      </c>
      <c r="M21" s="7"/>
      <c r="N21" s="2"/>
    </row>
    <row r="22" spans="1:14" x14ac:dyDescent="0.25">
      <c r="A22" s="3"/>
      <c r="B22" s="3"/>
      <c r="C22" s="3"/>
      <c r="D22" s="3"/>
      <c r="E22" s="3"/>
      <c r="F22" s="3"/>
      <c r="G22" s="3"/>
      <c r="H22" s="42"/>
      <c r="I22" s="7"/>
      <c r="J22" s="48" t="s">
        <v>43</v>
      </c>
      <c r="K22" s="49" t="s">
        <v>44</v>
      </c>
      <c r="L22" s="50" t="s">
        <v>45</v>
      </c>
      <c r="M22" s="7"/>
      <c r="N22" s="2"/>
    </row>
    <row r="23" spans="1:14" x14ac:dyDescent="0.25">
      <c r="A23" s="3"/>
      <c r="B23" s="3"/>
      <c r="C23" s="3"/>
      <c r="D23" s="3"/>
      <c r="E23" s="3"/>
      <c r="F23" s="3"/>
      <c r="G23" s="3"/>
      <c r="H23" s="42"/>
      <c r="I23" s="7"/>
      <c r="J23" s="51" t="s">
        <v>46</v>
      </c>
      <c r="K23" s="52" t="s">
        <v>47</v>
      </c>
      <c r="L23" s="53" t="s">
        <v>10</v>
      </c>
      <c r="M23" s="7"/>
      <c r="N23" s="2"/>
    </row>
    <row r="24" spans="1:14" x14ac:dyDescent="0.25">
      <c r="A24" s="3"/>
      <c r="B24" s="3"/>
      <c r="C24" s="3"/>
      <c r="D24" s="3"/>
      <c r="E24" s="3"/>
      <c r="F24" s="3"/>
      <c r="G24" s="6"/>
      <c r="H24" s="6"/>
      <c r="I24" s="7"/>
      <c r="J24" s="54" t="s">
        <v>48</v>
      </c>
      <c r="K24" s="55" t="s">
        <v>49</v>
      </c>
      <c r="L24" s="56" t="s">
        <v>50</v>
      </c>
      <c r="M24" s="7"/>
      <c r="N24" s="2"/>
    </row>
    <row r="25" spans="1:14" x14ac:dyDescent="0.25">
      <c r="A25" s="57"/>
      <c r="B25" s="57"/>
      <c r="C25" s="57"/>
      <c r="D25" s="57"/>
      <c r="E25" s="57"/>
      <c r="F25" s="57"/>
      <c r="G25" s="6"/>
      <c r="H25" s="6"/>
      <c r="I25" s="7"/>
      <c r="J25" s="58" t="s">
        <v>51</v>
      </c>
      <c r="K25" s="59" t="s">
        <v>52</v>
      </c>
      <c r="L25" s="60" t="s">
        <v>9</v>
      </c>
      <c r="M25" s="7"/>
      <c r="N25" s="2"/>
    </row>
    <row r="26" spans="1:14" x14ac:dyDescent="0.25">
      <c r="A26" s="57"/>
      <c r="B26" s="57"/>
      <c r="C26" s="57"/>
      <c r="D26" s="57"/>
      <c r="E26" s="57"/>
      <c r="F26" s="57"/>
      <c r="G26" s="6"/>
      <c r="H26" s="6"/>
      <c r="I26" s="7"/>
      <c r="J26" s="44"/>
      <c r="K26" s="7"/>
      <c r="L26" s="7"/>
      <c r="M26" s="7"/>
      <c r="N26" s="2"/>
    </row>
    <row r="27" spans="1:14" x14ac:dyDescent="0.25">
      <c r="A27" s="2"/>
      <c r="B27" s="2"/>
      <c r="C27" s="2"/>
      <c r="D27" s="2"/>
      <c r="E27" s="2"/>
      <c r="F27" s="2"/>
      <c r="G27" s="2"/>
      <c r="H27" s="2"/>
      <c r="I27" s="2"/>
      <c r="J27" s="2"/>
      <c r="K27" s="2"/>
      <c r="L27" s="2"/>
      <c r="M27" s="2"/>
      <c r="N27" s="2"/>
    </row>
    <row r="28" spans="1:14" x14ac:dyDescent="0.25">
      <c r="A28" s="2"/>
      <c r="B28" s="2"/>
      <c r="C28" s="2"/>
      <c r="D28" s="2"/>
      <c r="E28" s="2"/>
      <c r="F28" s="2"/>
      <c r="G28" s="2"/>
      <c r="H28" s="2"/>
      <c r="I28" s="2"/>
      <c r="J28" s="2"/>
      <c r="K28" s="2"/>
      <c r="L28" s="2"/>
      <c r="M28" s="2"/>
      <c r="N28" s="2"/>
    </row>
    <row r="29" spans="1:14" x14ac:dyDescent="0.25">
      <c r="A29" s="2"/>
      <c r="B29" s="2"/>
      <c r="C29" s="2"/>
      <c r="D29" s="2"/>
      <c r="E29" s="2"/>
      <c r="F29" s="2"/>
      <c r="G29" s="2"/>
      <c r="H29" s="2"/>
      <c r="I29" s="2"/>
      <c r="J29" s="2"/>
      <c r="K29" s="2"/>
      <c r="L29" s="2"/>
      <c r="M29" s="2"/>
      <c r="N29" s="2"/>
    </row>
    <row r="30" spans="1:14" x14ac:dyDescent="0.25">
      <c r="A30" s="2"/>
      <c r="B30" s="2"/>
      <c r="C30" s="2"/>
      <c r="D30" s="2"/>
      <c r="E30" s="2"/>
      <c r="F30" s="2"/>
      <c r="G30" s="2"/>
      <c r="H30" s="2"/>
      <c r="I30" s="2"/>
      <c r="J30" s="2"/>
      <c r="K30" s="2"/>
      <c r="L30" s="2"/>
      <c r="M30" s="2"/>
      <c r="N30" s="2"/>
    </row>
    <row r="31" spans="1:14" x14ac:dyDescent="0.25">
      <c r="A31" s="2"/>
      <c r="B31" s="2"/>
      <c r="C31" s="2"/>
      <c r="D31" s="2"/>
      <c r="E31" s="2"/>
      <c r="F31" s="2"/>
      <c r="G31" s="2"/>
      <c r="H31" s="2"/>
      <c r="I31" s="2"/>
      <c r="J31" s="2"/>
      <c r="K31" s="2"/>
      <c r="L31" s="2"/>
      <c r="M31" s="2"/>
      <c r="N31" s="2"/>
    </row>
    <row r="32" spans="1:14" x14ac:dyDescent="0.25">
      <c r="A32" s="2"/>
      <c r="B32" s="2"/>
      <c r="C32" s="2"/>
      <c r="D32" s="2"/>
      <c r="E32" s="2"/>
      <c r="F32" s="2"/>
      <c r="G32" s="2"/>
      <c r="H32" s="2"/>
      <c r="I32" s="2"/>
      <c r="J32" s="2"/>
      <c r="K32" s="2"/>
      <c r="L32" s="2"/>
      <c r="M32" s="2"/>
      <c r="N32" s="2"/>
    </row>
    <row r="33" spans="1:14" x14ac:dyDescent="0.25">
      <c r="A33" s="2"/>
      <c r="B33" s="2"/>
      <c r="C33" s="2"/>
      <c r="D33" s="2"/>
      <c r="E33" s="2"/>
      <c r="F33" s="2"/>
      <c r="G33" s="2"/>
      <c r="H33" s="2"/>
      <c r="I33" s="2"/>
      <c r="J33" s="2"/>
      <c r="K33" s="2"/>
      <c r="L33" s="2"/>
      <c r="M33" s="2"/>
      <c r="N33" s="2"/>
    </row>
    <row r="34" spans="1:14" x14ac:dyDescent="0.25">
      <c r="A34" s="2"/>
      <c r="B34" s="2"/>
      <c r="C34" s="2"/>
      <c r="D34" s="2"/>
      <c r="E34" s="2"/>
      <c r="F34" s="2"/>
      <c r="G34" s="2"/>
      <c r="H34" s="2"/>
      <c r="I34" s="2"/>
      <c r="J34" s="2"/>
      <c r="K34" s="2"/>
      <c r="L34" s="2"/>
      <c r="M34" s="2"/>
      <c r="N34" s="2"/>
    </row>
  </sheetData>
  <mergeCells count="3">
    <mergeCell ref="H18:I18"/>
    <mergeCell ref="J18:K18"/>
    <mergeCell ref="L18:M1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BD009-5256-45A5-B662-F6B9D87353F6}">
  <dimension ref="B1:S33"/>
  <sheetViews>
    <sheetView topLeftCell="A2" zoomScaleNormal="100" workbookViewId="0">
      <selection activeCell="B22" sqref="B22"/>
    </sheetView>
  </sheetViews>
  <sheetFormatPr defaultColWidth="9.140625" defaultRowHeight="15" x14ac:dyDescent="0.25"/>
  <cols>
    <col min="1" max="1" width="5" style="68" customWidth="1"/>
    <col min="2" max="2" width="30.7109375" style="68" customWidth="1"/>
    <col min="3" max="3" width="37.5703125" style="68" customWidth="1"/>
    <col min="4" max="4" width="10.140625" style="68" hidden="1" customWidth="1"/>
    <col min="5" max="5" width="55.28515625" style="68" customWidth="1"/>
    <col min="6" max="8" width="4.7109375" style="68" customWidth="1"/>
    <col min="9" max="9" width="5" style="68" customWidth="1"/>
    <col min="10" max="10" width="3.28515625" style="68" customWidth="1"/>
    <col min="11" max="11" width="5.28515625" style="68" customWidth="1"/>
    <col min="12" max="12" width="30.42578125" style="68" customWidth="1"/>
    <col min="13" max="18" width="3.42578125" style="68" customWidth="1"/>
    <col min="19" max="19" width="25.140625" style="68" customWidth="1"/>
    <col min="20" max="16384" width="9.140625" style="68"/>
  </cols>
  <sheetData>
    <row r="1" spans="2:19" x14ac:dyDescent="0.25">
      <c r="B1" s="84"/>
      <c r="C1" s="85"/>
      <c r="D1" s="85"/>
      <c r="E1" s="85"/>
      <c r="F1" s="85" t="s">
        <v>12</v>
      </c>
      <c r="G1" s="85"/>
      <c r="H1" s="85"/>
      <c r="I1" s="85"/>
      <c r="J1" s="85"/>
      <c r="K1" s="85"/>
      <c r="L1" s="84"/>
      <c r="M1" s="85" t="s">
        <v>12</v>
      </c>
      <c r="N1" s="85"/>
      <c r="O1" s="85"/>
      <c r="P1" s="85"/>
      <c r="Q1" s="85"/>
      <c r="R1" s="85"/>
      <c r="S1" s="86"/>
    </row>
    <row r="2" spans="2:19" ht="65.25" x14ac:dyDescent="0.25">
      <c r="B2" s="98" t="s">
        <v>203</v>
      </c>
      <c r="C2" s="106" t="s">
        <v>204</v>
      </c>
      <c r="D2" s="106"/>
      <c r="E2" s="106"/>
      <c r="F2" s="82" t="s">
        <v>0</v>
      </c>
      <c r="G2" s="82" t="s">
        <v>1</v>
      </c>
      <c r="H2" s="82" t="s">
        <v>2</v>
      </c>
      <c r="I2" s="82" t="s">
        <v>3</v>
      </c>
      <c r="J2" s="82" t="s">
        <v>4</v>
      </c>
      <c r="K2" s="82" t="s">
        <v>5</v>
      </c>
      <c r="L2" s="87"/>
      <c r="M2" s="82" t="s">
        <v>0</v>
      </c>
      <c r="N2" s="82" t="s">
        <v>1</v>
      </c>
      <c r="O2" s="82" t="s">
        <v>2</v>
      </c>
      <c r="P2" s="82" t="s">
        <v>3</v>
      </c>
      <c r="Q2" s="82" t="s">
        <v>4</v>
      </c>
      <c r="R2" s="82" t="s">
        <v>5</v>
      </c>
      <c r="S2" s="83" t="s">
        <v>6</v>
      </c>
    </row>
    <row r="3" spans="2:19" x14ac:dyDescent="0.25">
      <c r="B3" s="88" t="s">
        <v>56</v>
      </c>
      <c r="C3" s="89"/>
      <c r="D3" s="89"/>
      <c r="E3" s="89"/>
      <c r="F3" s="89"/>
      <c r="G3" s="89"/>
      <c r="H3" s="89"/>
      <c r="I3" s="89"/>
      <c r="J3" s="89"/>
      <c r="K3" s="89"/>
      <c r="L3" s="88" t="s">
        <v>57</v>
      </c>
      <c r="M3" s="89"/>
      <c r="N3" s="89"/>
      <c r="O3" s="89"/>
      <c r="P3" s="89"/>
      <c r="Q3" s="89"/>
      <c r="R3" s="89"/>
      <c r="S3" s="90"/>
    </row>
    <row r="4" spans="2:19" x14ac:dyDescent="0.25">
      <c r="B4" s="102" t="s">
        <v>7</v>
      </c>
      <c r="C4" s="102" t="s">
        <v>78</v>
      </c>
      <c r="D4" s="102" t="s">
        <v>58</v>
      </c>
      <c r="E4" s="102" t="s">
        <v>200</v>
      </c>
      <c r="F4" s="103" t="s">
        <v>166</v>
      </c>
      <c r="G4" s="104"/>
      <c r="H4" s="104"/>
      <c r="I4" s="104"/>
      <c r="J4" s="104"/>
      <c r="K4" s="104"/>
      <c r="L4" s="102" t="s">
        <v>167</v>
      </c>
      <c r="M4" s="103" t="s">
        <v>166</v>
      </c>
      <c r="N4" s="104"/>
      <c r="O4" s="104"/>
      <c r="P4" s="104"/>
      <c r="Q4" s="104"/>
      <c r="R4" s="104"/>
      <c r="S4" s="105" t="s">
        <v>8</v>
      </c>
    </row>
    <row r="5" spans="2:19" ht="21.75" customHeight="1" x14ac:dyDescent="0.25">
      <c r="B5" s="107" t="s">
        <v>163</v>
      </c>
      <c r="C5" s="108"/>
      <c r="D5" s="108"/>
      <c r="E5" s="108"/>
      <c r="F5" s="108"/>
      <c r="G5" s="108"/>
      <c r="H5" s="108"/>
      <c r="I5" s="108"/>
      <c r="J5" s="108"/>
      <c r="K5" s="108"/>
      <c r="L5" s="108"/>
      <c r="M5" s="108"/>
      <c r="N5" s="108"/>
      <c r="O5" s="108"/>
      <c r="P5" s="108"/>
      <c r="Q5" s="108"/>
      <c r="R5" s="108"/>
      <c r="S5" s="109"/>
    </row>
    <row r="6" spans="2:19" s="74" customFormat="1" ht="60" x14ac:dyDescent="0.25">
      <c r="B6" s="69" t="s">
        <v>55</v>
      </c>
      <c r="C6" s="69" t="s">
        <v>64</v>
      </c>
      <c r="D6" s="69"/>
      <c r="E6" s="69" t="s">
        <v>62</v>
      </c>
      <c r="F6" s="70">
        <v>6</v>
      </c>
      <c r="G6" s="70">
        <v>1</v>
      </c>
      <c r="H6" s="70">
        <v>7</v>
      </c>
      <c r="I6" s="91">
        <f>IF((F6*G6*H6)=0,"?",(F6*G6*H6))</f>
        <v>42</v>
      </c>
      <c r="J6" s="92" t="str">
        <f>IF(I6="?","?",IF(I6&lt;=20,"Acceptabel",IF(I6&lt;=70,"Aandacht vereist",IF(I6&lt;=160,"Maatregelen vereist",IF(I6&lt;=320,"Direct verbeteren",IF(I6&gt;320,"Werk stilleggen"))))))</f>
        <v>Aandacht vereist</v>
      </c>
      <c r="K6" s="71"/>
      <c r="L6" s="69"/>
      <c r="M6" s="70"/>
      <c r="N6" s="70"/>
      <c r="O6" s="70"/>
      <c r="P6" s="95" t="str">
        <f>IF((M6*N6*O6)=0,"?",(M6*N6*O6))</f>
        <v>?</v>
      </c>
      <c r="Q6" s="92" t="str">
        <f>IF(P6="?","?",IF(P6&lt;=20,"Acceptabel",IF(P6&lt;=70,"Aandacht vereist",IF(P6&lt;=160,"Maatregelen vereist",IF(P6&lt;=320,"Direct verbeteren",IF(P6&gt;320,"Werk stilleggen"))))))</f>
        <v>?</v>
      </c>
      <c r="R6" s="72"/>
      <c r="S6" s="73"/>
    </row>
    <row r="7" spans="2:19" s="74" customFormat="1" ht="45" x14ac:dyDescent="0.25">
      <c r="B7" s="69" t="s">
        <v>59</v>
      </c>
      <c r="C7" s="69" t="s">
        <v>65</v>
      </c>
      <c r="D7" s="69"/>
      <c r="E7" s="69" t="s">
        <v>71</v>
      </c>
      <c r="F7" s="70">
        <v>6</v>
      </c>
      <c r="G7" s="70">
        <v>1</v>
      </c>
      <c r="H7" s="70">
        <v>15</v>
      </c>
      <c r="I7" s="91">
        <f>IF((F7*G7*H7)=0,"?",(F7*G7*H7))</f>
        <v>90</v>
      </c>
      <c r="J7" s="92" t="str">
        <f t="shared" ref="J7:J10" si="0">IF(I7="?","?",IF(I7&lt;=20,"Acceptabel",IF(I7&lt;=70,"Aandacht vereist",IF(I7&lt;=160,"Maatregelen vereist",IF(I7&lt;=320,"Direct verbeteren",IF(I7&gt;320,"Werk stilleggen"))))))</f>
        <v>Maatregelen vereist</v>
      </c>
      <c r="K7" s="75"/>
      <c r="L7" s="76"/>
      <c r="M7" s="70"/>
      <c r="N7" s="70"/>
      <c r="O7" s="70"/>
      <c r="P7" s="95" t="str">
        <f t="shared" ref="P7:P10" si="1">IF((M7*N7*O7)=0,"?",(M7*N7*O7))</f>
        <v>?</v>
      </c>
      <c r="Q7" s="92" t="str">
        <f t="shared" ref="Q7:Q10" si="2">IF(P7="?","?",IF(P7&lt;=20,"Acceptabel",IF(P7&lt;=70,"Aandacht vereist",IF(P7&lt;=160,"Maatregelen vereist",IF(P7&lt;=320,"Direct verbeteren",IF(P7&gt;320,"Werk stilleggen"))))))</f>
        <v>?</v>
      </c>
      <c r="R7" s="72"/>
      <c r="S7" s="73"/>
    </row>
    <row r="8" spans="2:19" s="74" customFormat="1" ht="45" x14ac:dyDescent="0.25">
      <c r="B8" s="69"/>
      <c r="C8" s="69" t="s">
        <v>72</v>
      </c>
      <c r="D8" s="69"/>
      <c r="E8" s="69" t="s">
        <v>73</v>
      </c>
      <c r="F8" s="70">
        <v>6</v>
      </c>
      <c r="G8" s="70">
        <v>1</v>
      </c>
      <c r="H8" s="70">
        <v>7</v>
      </c>
      <c r="I8" s="93">
        <f>IF((F8*G8*H8)=0,"?",(F8*G8*H8))</f>
        <v>42</v>
      </c>
      <c r="J8" s="94" t="str">
        <f t="shared" si="0"/>
        <v>Aandacht vereist</v>
      </c>
      <c r="K8" s="77"/>
      <c r="L8" s="78"/>
      <c r="M8" s="70"/>
      <c r="N8" s="70"/>
      <c r="O8" s="70"/>
      <c r="P8" s="96" t="str">
        <f t="shared" si="1"/>
        <v>?</v>
      </c>
      <c r="Q8" s="94" t="str">
        <f t="shared" si="2"/>
        <v>?</v>
      </c>
      <c r="R8" s="79"/>
      <c r="S8" s="73"/>
    </row>
    <row r="9" spans="2:19" s="74" customFormat="1" ht="45" x14ac:dyDescent="0.25">
      <c r="B9" s="69" t="s">
        <v>60</v>
      </c>
      <c r="C9" s="69" t="s">
        <v>76</v>
      </c>
      <c r="D9" s="69"/>
      <c r="E9" s="69" t="s">
        <v>156</v>
      </c>
      <c r="F9" s="70">
        <v>3</v>
      </c>
      <c r="G9" s="70">
        <v>1</v>
      </c>
      <c r="H9" s="70">
        <v>7</v>
      </c>
      <c r="I9" s="93">
        <f>IF((F9*G9*H9)=0,"?",(F9*G9*H9))</f>
        <v>21</v>
      </c>
      <c r="J9" s="94" t="str">
        <f t="shared" si="0"/>
        <v>Aandacht vereist</v>
      </c>
      <c r="K9" s="77"/>
      <c r="L9" s="80" t="s">
        <v>11</v>
      </c>
      <c r="M9" s="70"/>
      <c r="N9" s="70"/>
      <c r="O9" s="70"/>
      <c r="P9" s="95" t="str">
        <f t="shared" si="1"/>
        <v>?</v>
      </c>
      <c r="Q9" s="94" t="str">
        <f t="shared" si="2"/>
        <v>?</v>
      </c>
      <c r="R9" s="72"/>
      <c r="S9" s="81"/>
    </row>
    <row r="10" spans="2:19" s="74" customFormat="1" x14ac:dyDescent="0.25">
      <c r="B10" s="69"/>
      <c r="C10" s="69"/>
      <c r="D10" s="69"/>
      <c r="E10" s="69"/>
      <c r="F10" s="70"/>
      <c r="G10" s="70"/>
      <c r="H10" s="70"/>
      <c r="I10" s="93" t="str">
        <f>IF((F10*G10*H10)=0,"?",(F10*G10*H10))</f>
        <v>?</v>
      </c>
      <c r="J10" s="94" t="str">
        <f t="shared" si="0"/>
        <v>?</v>
      </c>
      <c r="K10" s="77"/>
      <c r="L10" s="80" t="s">
        <v>11</v>
      </c>
      <c r="M10" s="70"/>
      <c r="N10" s="70"/>
      <c r="O10" s="70"/>
      <c r="P10" s="95" t="str">
        <f t="shared" si="1"/>
        <v>?</v>
      </c>
      <c r="Q10" s="94" t="str">
        <f t="shared" si="2"/>
        <v>?</v>
      </c>
      <c r="R10" s="72"/>
      <c r="S10" s="81" t="s">
        <v>11</v>
      </c>
    </row>
    <row r="11" spans="2:19" x14ac:dyDescent="0.25">
      <c r="B11" s="99"/>
      <c r="C11" s="100"/>
      <c r="D11" s="100"/>
      <c r="E11" s="100"/>
      <c r="F11" s="100"/>
      <c r="G11" s="100"/>
      <c r="H11" s="100"/>
      <c r="I11" s="100"/>
      <c r="J11" s="100"/>
      <c r="K11" s="100"/>
      <c r="L11" s="100"/>
      <c r="M11" s="100"/>
      <c r="N11" s="100"/>
      <c r="O11" s="100"/>
      <c r="P11" s="100"/>
      <c r="Q11" s="100"/>
      <c r="R11" s="100"/>
      <c r="S11" s="101"/>
    </row>
    <row r="13" spans="2:19" x14ac:dyDescent="0.25">
      <c r="E13" s="97" t="s">
        <v>165</v>
      </c>
    </row>
    <row r="14" spans="2:19" x14ac:dyDescent="0.25">
      <c r="E14" s="97"/>
    </row>
    <row r="15" spans="2:19" x14ac:dyDescent="0.25">
      <c r="E15" s="97" t="s">
        <v>55</v>
      </c>
    </row>
    <row r="16" spans="2:19" x14ac:dyDescent="0.25">
      <c r="E16" s="68" t="s">
        <v>61</v>
      </c>
    </row>
    <row r="17" spans="5:5" x14ac:dyDescent="0.25">
      <c r="E17" s="68" t="s">
        <v>63</v>
      </c>
    </row>
    <row r="18" spans="5:5" x14ac:dyDescent="0.25">
      <c r="E18" s="68" t="s">
        <v>62</v>
      </c>
    </row>
    <row r="20" spans="5:5" x14ac:dyDescent="0.25">
      <c r="E20" s="97" t="s">
        <v>66</v>
      </c>
    </row>
    <row r="21" spans="5:5" x14ac:dyDescent="0.25">
      <c r="E21" s="68" t="s">
        <v>68</v>
      </c>
    </row>
    <row r="22" spans="5:5" x14ac:dyDescent="0.25">
      <c r="E22" s="68" t="s">
        <v>69</v>
      </c>
    </row>
    <row r="23" spans="5:5" x14ac:dyDescent="0.25">
      <c r="E23" s="68" t="s">
        <v>70</v>
      </c>
    </row>
    <row r="24" spans="5:5" x14ac:dyDescent="0.25">
      <c r="E24" s="68" t="s">
        <v>71</v>
      </c>
    </row>
    <row r="25" spans="5:5" x14ac:dyDescent="0.25">
      <c r="E25" s="97"/>
    </row>
    <row r="26" spans="5:5" x14ac:dyDescent="0.25">
      <c r="E26" s="97" t="s">
        <v>67</v>
      </c>
    </row>
    <row r="27" spans="5:5" x14ac:dyDescent="0.25">
      <c r="E27" s="68" t="s">
        <v>75</v>
      </c>
    </row>
    <row r="28" spans="5:5" x14ac:dyDescent="0.25">
      <c r="E28" s="68" t="s">
        <v>74</v>
      </c>
    </row>
    <row r="29" spans="5:5" x14ac:dyDescent="0.25">
      <c r="E29" s="68" t="s">
        <v>73</v>
      </c>
    </row>
    <row r="31" spans="5:5" x14ac:dyDescent="0.25">
      <c r="E31" s="97" t="s">
        <v>77</v>
      </c>
    </row>
    <row r="32" spans="5:5" x14ac:dyDescent="0.25">
      <c r="E32" s="68" t="s">
        <v>156</v>
      </c>
    </row>
    <row r="33" spans="5:5" x14ac:dyDescent="0.25">
      <c r="E33" s="68" t="s">
        <v>157</v>
      </c>
    </row>
  </sheetData>
  <mergeCells count="2">
    <mergeCell ref="B5:S5"/>
    <mergeCell ref="C2:E2"/>
  </mergeCells>
  <conditionalFormatting sqref="I6:I10 P6:P10">
    <cfRule type="cellIs" priority="6" stopIfTrue="1" operator="equal">
      <formula>"?"</formula>
    </cfRule>
    <cfRule type="cellIs" dxfId="79" priority="12" operator="lessThanOrEqual">
      <formula>20</formula>
    </cfRule>
    <cfRule type="cellIs" dxfId="78" priority="13" operator="lessThanOrEqual">
      <formula>70</formula>
    </cfRule>
    <cfRule type="cellIs" dxfId="77" priority="14" operator="lessThanOrEqual">
      <formula>160</formula>
    </cfRule>
    <cfRule type="cellIs" dxfId="76" priority="15" operator="lessThanOrEqual">
      <formula>320</formula>
    </cfRule>
    <cfRule type="cellIs" dxfId="75" priority="16" operator="greaterThan">
      <formula>320</formula>
    </cfRule>
  </conditionalFormatting>
  <conditionalFormatting sqref="J6:J10">
    <cfRule type="containsText" dxfId="74" priority="7" operator="containsText" text="Acceptabel">
      <formula>NOT(ISERROR(SEARCH("Acceptabel",J6)))</formula>
    </cfRule>
    <cfRule type="containsText" dxfId="73" priority="8" operator="containsText" text="Aandacht vereist">
      <formula>NOT(ISERROR(SEARCH("Aandacht vereist",J6)))</formula>
    </cfRule>
    <cfRule type="containsText" dxfId="72" priority="9" operator="containsText" text="Maatregelen vereist">
      <formula>NOT(ISERROR(SEARCH("Maatregelen vereist",J6)))</formula>
    </cfRule>
    <cfRule type="containsText" dxfId="71" priority="10" operator="containsText" text="Direct verbeteren">
      <formula>NOT(ISERROR(SEARCH("Direct verbeteren",J6)))</formula>
    </cfRule>
    <cfRule type="containsText" dxfId="70" priority="11" operator="containsText" text="Werk stilleggen">
      <formula>NOT(ISERROR(SEARCH("Werk stilleggen",J6)))</formula>
    </cfRule>
  </conditionalFormatting>
  <conditionalFormatting sqref="K6:K10 R6:R10">
    <cfRule type="cellIs" dxfId="69" priority="17" operator="equal">
      <formula>"Conform"</formula>
    </cfRule>
    <cfRule type="cellIs" dxfId="68" priority="18" operator="equal">
      <formula>"Niet Conform"</formula>
    </cfRule>
  </conditionalFormatting>
  <conditionalFormatting sqref="L6:L10 S6:S10">
    <cfRule type="notContainsBlanks" dxfId="67" priority="19">
      <formula>LEN(TRIM(L6))&gt;0</formula>
    </cfRule>
  </conditionalFormatting>
  <conditionalFormatting sqref="Q6:Q10">
    <cfRule type="containsText" dxfId="66" priority="1" operator="containsText" text="Acceptabel">
      <formula>NOT(ISERROR(SEARCH("Acceptabel",Q6)))</formula>
    </cfRule>
    <cfRule type="containsText" dxfId="65" priority="2" operator="containsText" text="Aandacht vereist">
      <formula>NOT(ISERROR(SEARCH("Aandacht vereist",Q6)))</formula>
    </cfRule>
    <cfRule type="containsText" dxfId="64" priority="3" operator="containsText" text="Maatregelen vereist">
      <formula>NOT(ISERROR(SEARCH("Maatregelen vereist",Q6)))</formula>
    </cfRule>
    <cfRule type="containsText" dxfId="63" priority="4" operator="containsText" text="Direct verbeteren">
      <formula>NOT(ISERROR(SEARCH("Direct verbeteren",Q6)))</formula>
    </cfRule>
    <cfRule type="containsText" dxfId="62" priority="5" operator="containsText" text="Werk stilleggen">
      <formula>NOT(ISERROR(SEARCH("Werk stilleggen",Q6)))</formula>
    </cfRule>
  </conditionalFormatting>
  <dataValidations count="4">
    <dataValidation type="list" allowBlank="1" showInputMessage="1" showErrorMessage="1" sqref="E6" xr:uid="{0D559932-2ED6-4AD2-976E-1ABD764055B5}">
      <formula1>$E$16:$E$18</formula1>
    </dataValidation>
    <dataValidation type="list" allowBlank="1" showInputMessage="1" showErrorMessage="1" sqref="E7" xr:uid="{00EFEDF3-B2DA-4CB6-9CB0-F953733BC2C5}">
      <formula1>$E$21:$E$24</formula1>
    </dataValidation>
    <dataValidation type="list" allowBlank="1" showInputMessage="1" showErrorMessage="1" sqref="E8" xr:uid="{AA9D9290-86BC-4362-972F-12B388688F42}">
      <formula1>$E$27:$E$29</formula1>
    </dataValidation>
    <dataValidation type="list" allowBlank="1" showInputMessage="1" showErrorMessage="1" sqref="E9" xr:uid="{7C3F35BA-DE2A-4CF6-A305-EBA610E0A479}">
      <formula1>$E$32:$E$33</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34A48-4C6D-4E0B-A00F-7C84F4978977}">
  <dimension ref="B1:S36"/>
  <sheetViews>
    <sheetView zoomScaleNormal="100" workbookViewId="0">
      <selection activeCell="E4" sqref="E4"/>
    </sheetView>
  </sheetViews>
  <sheetFormatPr defaultColWidth="9.140625" defaultRowHeight="15" x14ac:dyDescent="0.25"/>
  <cols>
    <col min="1" max="1" width="5" style="68" customWidth="1"/>
    <col min="2" max="2" width="30.7109375" style="68" customWidth="1"/>
    <col min="3" max="3" width="37.5703125" style="68" customWidth="1"/>
    <col min="4" max="4" width="10.140625" style="68" hidden="1" customWidth="1"/>
    <col min="5" max="5" width="55.28515625" style="68" customWidth="1"/>
    <col min="6" max="8" width="4.7109375" style="68" customWidth="1"/>
    <col min="9" max="9" width="5" style="68" customWidth="1"/>
    <col min="10" max="10" width="3.28515625" style="68" customWidth="1"/>
    <col min="11" max="11" width="5.28515625" style="68" customWidth="1"/>
    <col min="12" max="12" width="30.42578125" style="68" customWidth="1"/>
    <col min="13" max="18" width="3.42578125" style="68" customWidth="1"/>
    <col min="19" max="19" width="25.140625" style="68" customWidth="1"/>
    <col min="20" max="16384" width="9.140625" style="68"/>
  </cols>
  <sheetData>
    <row r="1" spans="2:19" x14ac:dyDescent="0.25">
      <c r="B1" s="84"/>
      <c r="C1" s="85"/>
      <c r="D1" s="85"/>
      <c r="E1" s="85"/>
      <c r="F1" s="85" t="s">
        <v>12</v>
      </c>
      <c r="G1" s="85"/>
      <c r="H1" s="85"/>
      <c r="I1" s="85"/>
      <c r="J1" s="85"/>
      <c r="K1" s="85"/>
      <c r="L1" s="84"/>
      <c r="M1" s="85" t="s">
        <v>12</v>
      </c>
      <c r="N1" s="85"/>
      <c r="O1" s="85"/>
      <c r="P1" s="85"/>
      <c r="Q1" s="85"/>
      <c r="R1" s="85"/>
      <c r="S1" s="86"/>
    </row>
    <row r="2" spans="2:19" ht="65.25" x14ac:dyDescent="0.25">
      <c r="B2" s="98" t="s">
        <v>205</v>
      </c>
      <c r="C2" s="106" t="s">
        <v>206</v>
      </c>
      <c r="D2" s="106"/>
      <c r="E2" s="106"/>
      <c r="F2" s="82" t="s">
        <v>0</v>
      </c>
      <c r="G2" s="82" t="s">
        <v>1</v>
      </c>
      <c r="H2" s="82" t="s">
        <v>2</v>
      </c>
      <c r="I2" s="82" t="s">
        <v>3</v>
      </c>
      <c r="J2" s="82" t="s">
        <v>4</v>
      </c>
      <c r="K2" s="82" t="s">
        <v>5</v>
      </c>
      <c r="L2" s="87"/>
      <c r="M2" s="82" t="s">
        <v>0</v>
      </c>
      <c r="N2" s="82" t="s">
        <v>1</v>
      </c>
      <c r="O2" s="82" t="s">
        <v>2</v>
      </c>
      <c r="P2" s="82" t="s">
        <v>3</v>
      </c>
      <c r="Q2" s="82" t="s">
        <v>4</v>
      </c>
      <c r="R2" s="82" t="s">
        <v>5</v>
      </c>
      <c r="S2" s="83" t="s">
        <v>6</v>
      </c>
    </row>
    <row r="3" spans="2:19" x14ac:dyDescent="0.25">
      <c r="B3" s="88" t="s">
        <v>56</v>
      </c>
      <c r="C3" s="89"/>
      <c r="D3" s="89"/>
      <c r="E3" s="89"/>
      <c r="F3" s="89"/>
      <c r="G3" s="89"/>
      <c r="H3" s="89"/>
      <c r="I3" s="89"/>
      <c r="J3" s="89"/>
      <c r="K3" s="89"/>
      <c r="L3" s="88" t="s">
        <v>57</v>
      </c>
      <c r="M3" s="89"/>
      <c r="N3" s="89"/>
      <c r="O3" s="89"/>
      <c r="P3" s="89"/>
      <c r="Q3" s="89"/>
      <c r="R3" s="89"/>
      <c r="S3" s="90"/>
    </row>
    <row r="4" spans="2:19" x14ac:dyDescent="0.25">
      <c r="B4" s="102" t="s">
        <v>7</v>
      </c>
      <c r="C4" s="102" t="s">
        <v>78</v>
      </c>
      <c r="D4" s="102" t="s">
        <v>58</v>
      </c>
      <c r="E4" s="102" t="s">
        <v>200</v>
      </c>
      <c r="F4" s="103" t="s">
        <v>166</v>
      </c>
      <c r="G4" s="104"/>
      <c r="H4" s="104"/>
      <c r="I4" s="104"/>
      <c r="J4" s="104"/>
      <c r="K4" s="104"/>
      <c r="L4" s="102" t="s">
        <v>167</v>
      </c>
      <c r="M4" s="103" t="s">
        <v>166</v>
      </c>
      <c r="N4" s="104"/>
      <c r="O4" s="104"/>
      <c r="P4" s="104"/>
      <c r="Q4" s="104"/>
      <c r="R4" s="104"/>
      <c r="S4" s="105" t="s">
        <v>8</v>
      </c>
    </row>
    <row r="5" spans="2:19" ht="21.75" customHeight="1" x14ac:dyDescent="0.25">
      <c r="B5" s="107" t="s">
        <v>192</v>
      </c>
      <c r="C5" s="108"/>
      <c r="D5" s="108"/>
      <c r="E5" s="108"/>
      <c r="F5" s="108"/>
      <c r="G5" s="108"/>
      <c r="H5" s="108"/>
      <c r="I5" s="108"/>
      <c r="J5" s="108"/>
      <c r="K5" s="108"/>
      <c r="L5" s="108"/>
      <c r="M5" s="108"/>
      <c r="N5" s="108"/>
      <c r="O5" s="108"/>
      <c r="P5" s="108"/>
      <c r="Q5" s="108"/>
      <c r="R5" s="108"/>
      <c r="S5" s="109"/>
    </row>
    <row r="6" spans="2:19" s="74" customFormat="1" ht="45" x14ac:dyDescent="0.25">
      <c r="B6" s="69" t="s">
        <v>172</v>
      </c>
      <c r="C6" s="69" t="s">
        <v>171</v>
      </c>
      <c r="D6" s="69"/>
      <c r="E6" s="69" t="s">
        <v>179</v>
      </c>
      <c r="F6" s="70">
        <v>1</v>
      </c>
      <c r="G6" s="70">
        <v>3</v>
      </c>
      <c r="H6" s="70">
        <v>15</v>
      </c>
      <c r="I6" s="91">
        <f>IF((F6*G6*H6)=0,"?",(F6*G6*H6))</f>
        <v>45</v>
      </c>
      <c r="J6" s="92" t="str">
        <f>IF(I6="?","?",IF(I6&lt;=20,"Acceptabel",IF(I6&lt;=70,"Aandacht vereist",IF(I6&lt;=160,"Maatregelen vereist",IF(I6&lt;=320,"Direct verbeteren",IF(I6&gt;320,"Werk stilleggen"))))))</f>
        <v>Aandacht vereist</v>
      </c>
      <c r="K6" s="71"/>
      <c r="L6" s="69"/>
      <c r="M6" s="70"/>
      <c r="N6" s="70"/>
      <c r="O6" s="70"/>
      <c r="P6" s="95" t="str">
        <f>IF((M6*N6*O6)=0,"?",(M6*N6*O6))</f>
        <v>?</v>
      </c>
      <c r="Q6" s="92" t="str">
        <f>IF(P6="?","?",IF(P6&lt;=20,"Acceptabel",IF(P6&lt;=70,"Aandacht vereist",IF(P6&lt;=160,"Maatregelen vereist",IF(P6&lt;=320,"Direct verbeteren",IF(P6&gt;320,"Werk stilleggen"))))))</f>
        <v>?</v>
      </c>
      <c r="R6" s="72"/>
      <c r="S6" s="73"/>
    </row>
    <row r="7" spans="2:19" s="74" customFormat="1" ht="45" x14ac:dyDescent="0.25">
      <c r="B7" s="69" t="s">
        <v>173</v>
      </c>
      <c r="C7" s="69" t="s">
        <v>170</v>
      </c>
      <c r="D7" s="69"/>
      <c r="E7" s="69" t="s">
        <v>183</v>
      </c>
      <c r="F7" s="70">
        <v>0.2</v>
      </c>
      <c r="G7" s="70">
        <v>3</v>
      </c>
      <c r="H7" s="70">
        <v>15</v>
      </c>
      <c r="I7" s="91">
        <f>IF((F7*G7*H7)=0,"?",(F7*G7*H7))</f>
        <v>9.0000000000000018</v>
      </c>
      <c r="J7" s="92" t="str">
        <f>IF(I7="?","?",IF(I7&lt;=20,"Acceptabel",IF(I7&lt;=70,"Aandacht vereist",IF(I7&lt;=160,"Maatregelen vereist",IF(I7&lt;=320,"Direct verbeteren",IF(I7&gt;320,"Werk stilleggen"))))))</f>
        <v>Acceptabel</v>
      </c>
      <c r="K7" s="71"/>
      <c r="L7" s="69"/>
      <c r="M7" s="70"/>
      <c r="N7" s="70"/>
      <c r="O7" s="70"/>
      <c r="P7" s="95" t="str">
        <f>IF((M7*N7*O7)=0,"?",(M7*N7*O7))</f>
        <v>?</v>
      </c>
      <c r="Q7" s="92" t="str">
        <f>IF(P7="?","?",IF(P7&lt;=20,"Acceptabel",IF(P7&lt;=70,"Aandacht vereist",IF(P7&lt;=160,"Maatregelen vereist",IF(P7&lt;=320,"Direct verbeteren",IF(P7&gt;320,"Werk stilleggen"))))))</f>
        <v>?</v>
      </c>
      <c r="R7" s="72"/>
      <c r="S7" s="73"/>
    </row>
    <row r="8" spans="2:19" s="74" customFormat="1" ht="34.5" x14ac:dyDescent="0.25">
      <c r="B8" s="69" t="s">
        <v>174</v>
      </c>
      <c r="C8" s="69" t="s">
        <v>175</v>
      </c>
      <c r="D8" s="69"/>
      <c r="E8" s="69" t="s">
        <v>194</v>
      </c>
      <c r="F8" s="70">
        <v>1</v>
      </c>
      <c r="G8" s="70">
        <v>3</v>
      </c>
      <c r="H8" s="70">
        <v>15</v>
      </c>
      <c r="I8" s="91">
        <f>IF((F8*G8*H8)=0,"?",(F8*G8*H8))</f>
        <v>45</v>
      </c>
      <c r="J8" s="92" t="str">
        <f t="shared" ref="J8:J10" si="0">IF(I8="?","?",IF(I8&lt;=20,"Acceptabel",IF(I8&lt;=70,"Aandacht vereist",IF(I8&lt;=160,"Maatregelen vereist",IF(I8&lt;=320,"Direct verbeteren",IF(I8&gt;320,"Werk stilleggen"))))))</f>
        <v>Aandacht vereist</v>
      </c>
      <c r="K8" s="75"/>
      <c r="L8" s="76"/>
      <c r="M8" s="70"/>
      <c r="N8" s="70"/>
      <c r="O8" s="70"/>
      <c r="P8" s="95" t="str">
        <f t="shared" ref="P8:P10" si="1">IF((M8*N8*O8)=0,"?",(M8*N8*O8))</f>
        <v>?</v>
      </c>
      <c r="Q8" s="92" t="str">
        <f t="shared" ref="Q8:Q10" si="2">IF(P8="?","?",IF(P8&lt;=20,"Acceptabel",IF(P8&lt;=70,"Aandacht vereist",IF(P8&lt;=160,"Maatregelen vereist",IF(P8&lt;=320,"Direct verbeteren",IF(P8&gt;320,"Werk stilleggen"))))))</f>
        <v>?</v>
      </c>
      <c r="R8" s="72"/>
      <c r="S8" s="73"/>
    </row>
    <row r="9" spans="2:19" s="74" customFormat="1" ht="75" x14ac:dyDescent="0.25">
      <c r="B9" s="69" t="s">
        <v>176</v>
      </c>
      <c r="C9" s="69" t="s">
        <v>177</v>
      </c>
      <c r="D9" s="69"/>
      <c r="E9" s="69" t="s">
        <v>188</v>
      </c>
      <c r="F9" s="70">
        <v>0.5</v>
      </c>
      <c r="G9" s="70">
        <v>3</v>
      </c>
      <c r="H9" s="70">
        <v>15</v>
      </c>
      <c r="I9" s="93">
        <f>IF((F9*G9*H9)=0,"?",(F9*G9*H9))</f>
        <v>22.5</v>
      </c>
      <c r="J9" s="94" t="str">
        <f t="shared" si="0"/>
        <v>Aandacht vereist</v>
      </c>
      <c r="K9" s="77"/>
      <c r="L9" s="78"/>
      <c r="M9" s="70"/>
      <c r="N9" s="70"/>
      <c r="O9" s="70"/>
      <c r="P9" s="96" t="str">
        <f t="shared" si="1"/>
        <v>?</v>
      </c>
      <c r="Q9" s="94" t="str">
        <f t="shared" si="2"/>
        <v>?</v>
      </c>
      <c r="R9" s="79"/>
      <c r="S9" s="73"/>
    </row>
    <row r="10" spans="2:19" s="74" customFormat="1" x14ac:dyDescent="0.25">
      <c r="B10" s="69"/>
      <c r="C10" s="69"/>
      <c r="D10" s="69"/>
      <c r="E10" s="69"/>
      <c r="F10" s="70"/>
      <c r="G10" s="70"/>
      <c r="H10" s="70"/>
      <c r="I10" s="93" t="str">
        <f>IF((F10*G10*H10)=0,"?",(F10*G10*H10))</f>
        <v>?</v>
      </c>
      <c r="J10" s="94" t="str">
        <f t="shared" si="0"/>
        <v>?</v>
      </c>
      <c r="K10" s="77"/>
      <c r="L10" s="80" t="s">
        <v>11</v>
      </c>
      <c r="M10" s="70"/>
      <c r="N10" s="70"/>
      <c r="O10" s="70"/>
      <c r="P10" s="95" t="str">
        <f t="shared" si="1"/>
        <v>?</v>
      </c>
      <c r="Q10" s="94" t="str">
        <f t="shared" si="2"/>
        <v>?</v>
      </c>
      <c r="R10" s="72"/>
      <c r="S10" s="81" t="s">
        <v>11</v>
      </c>
    </row>
    <row r="11" spans="2:19" x14ac:dyDescent="0.25">
      <c r="B11" s="99"/>
      <c r="C11" s="100"/>
      <c r="D11" s="100"/>
      <c r="E11" s="100"/>
      <c r="F11" s="100"/>
      <c r="G11" s="100"/>
      <c r="H11" s="100"/>
      <c r="I11" s="100"/>
      <c r="J11" s="100"/>
      <c r="K11" s="100"/>
      <c r="L11" s="100"/>
      <c r="M11" s="100"/>
      <c r="N11" s="100"/>
      <c r="O11" s="100"/>
      <c r="P11" s="100"/>
      <c r="Q11" s="100"/>
      <c r="R11" s="100"/>
      <c r="S11" s="101"/>
    </row>
    <row r="13" spans="2:19" x14ac:dyDescent="0.25">
      <c r="E13" s="97" t="s">
        <v>165</v>
      </c>
    </row>
    <row r="14" spans="2:19" x14ac:dyDescent="0.25">
      <c r="E14" s="97"/>
    </row>
    <row r="15" spans="2:19" x14ac:dyDescent="0.25">
      <c r="C15" s="97"/>
      <c r="E15" s="97" t="s">
        <v>178</v>
      </c>
    </row>
    <row r="16" spans="2:19" x14ac:dyDescent="0.25">
      <c r="E16" s="68" t="s">
        <v>179</v>
      </c>
    </row>
    <row r="17" spans="5:5" x14ac:dyDescent="0.25">
      <c r="E17" s="68" t="s">
        <v>180</v>
      </c>
    </row>
    <row r="18" spans="5:5" x14ac:dyDescent="0.25">
      <c r="E18" s="68" t="s">
        <v>181</v>
      </c>
    </row>
    <row r="19" spans="5:5" x14ac:dyDescent="0.25">
      <c r="E19" s="68" t="s">
        <v>182</v>
      </c>
    </row>
    <row r="21" spans="5:5" x14ac:dyDescent="0.25">
      <c r="E21" s="97" t="s">
        <v>169</v>
      </c>
    </row>
    <row r="22" spans="5:5" x14ac:dyDescent="0.25">
      <c r="E22" s="68" t="s">
        <v>183</v>
      </c>
    </row>
    <row r="23" spans="5:5" x14ac:dyDescent="0.25">
      <c r="E23" s="68" t="s">
        <v>184</v>
      </c>
    </row>
    <row r="24" spans="5:5" x14ac:dyDescent="0.25">
      <c r="E24" s="68" t="s">
        <v>185</v>
      </c>
    </row>
    <row r="25" spans="5:5" x14ac:dyDescent="0.25">
      <c r="E25" s="97"/>
    </row>
    <row r="26" spans="5:5" x14ac:dyDescent="0.25">
      <c r="E26" s="97" t="s">
        <v>190</v>
      </c>
    </row>
    <row r="27" spans="5:5" x14ac:dyDescent="0.25">
      <c r="E27" s="68" t="s">
        <v>193</v>
      </c>
    </row>
    <row r="28" spans="5:5" x14ac:dyDescent="0.25">
      <c r="E28" s="68" t="s">
        <v>194</v>
      </c>
    </row>
    <row r="29" spans="5:5" x14ac:dyDescent="0.25">
      <c r="E29" s="68" t="s">
        <v>186</v>
      </c>
    </row>
    <row r="30" spans="5:5" x14ac:dyDescent="0.25">
      <c r="E30" s="68" t="s">
        <v>187</v>
      </c>
    </row>
    <row r="32" spans="5:5" x14ac:dyDescent="0.25">
      <c r="E32" s="97" t="s">
        <v>191</v>
      </c>
    </row>
    <row r="33" spans="5:5" x14ac:dyDescent="0.25">
      <c r="E33" s="68" t="s">
        <v>195</v>
      </c>
    </row>
    <row r="34" spans="5:5" x14ac:dyDescent="0.25">
      <c r="E34" s="68" t="s">
        <v>196</v>
      </c>
    </row>
    <row r="35" spans="5:5" x14ac:dyDescent="0.25">
      <c r="E35" s="68" t="s">
        <v>188</v>
      </c>
    </row>
    <row r="36" spans="5:5" x14ac:dyDescent="0.25">
      <c r="E36" s="68" t="s">
        <v>189</v>
      </c>
    </row>
  </sheetData>
  <mergeCells count="2">
    <mergeCell ref="C2:E2"/>
    <mergeCell ref="B5:S5"/>
  </mergeCells>
  <conditionalFormatting sqref="I6:I10 P6:P10">
    <cfRule type="cellIs" dxfId="61" priority="13" operator="lessThanOrEqual">
      <formula>70</formula>
    </cfRule>
    <cfRule type="cellIs" dxfId="60" priority="14" operator="lessThanOrEqual">
      <formula>160</formula>
    </cfRule>
    <cfRule type="cellIs" dxfId="59" priority="15" operator="lessThanOrEqual">
      <formula>320</formula>
    </cfRule>
    <cfRule type="cellIs" dxfId="58" priority="16" operator="greaterThan">
      <formula>320</formula>
    </cfRule>
    <cfRule type="cellIs" priority="6" stopIfTrue="1" operator="equal">
      <formula>"?"</formula>
    </cfRule>
    <cfRule type="cellIs" dxfId="57" priority="12" operator="lessThanOrEqual">
      <formula>20</formula>
    </cfRule>
  </conditionalFormatting>
  <conditionalFormatting sqref="J6:J10">
    <cfRule type="containsText" dxfId="56" priority="7" operator="containsText" text="Acceptabel">
      <formula>NOT(ISERROR(SEARCH("Acceptabel",J6)))</formula>
    </cfRule>
    <cfRule type="containsText" dxfId="55" priority="8" operator="containsText" text="Aandacht vereist">
      <formula>NOT(ISERROR(SEARCH("Aandacht vereist",J6)))</formula>
    </cfRule>
    <cfRule type="containsText" dxfId="54" priority="9" operator="containsText" text="Maatregelen vereist">
      <formula>NOT(ISERROR(SEARCH("Maatregelen vereist",J6)))</formula>
    </cfRule>
    <cfRule type="containsText" dxfId="53" priority="10" operator="containsText" text="Direct verbeteren">
      <formula>NOT(ISERROR(SEARCH("Direct verbeteren",J6)))</formula>
    </cfRule>
    <cfRule type="containsText" dxfId="52" priority="11" operator="containsText" text="Werk stilleggen">
      <formula>NOT(ISERROR(SEARCH("Werk stilleggen",J6)))</formula>
    </cfRule>
  </conditionalFormatting>
  <conditionalFormatting sqref="K6:K10 R6:R10">
    <cfRule type="cellIs" dxfId="51" priority="17" operator="equal">
      <formula>"Conform"</formula>
    </cfRule>
    <cfRule type="cellIs" dxfId="50" priority="18" operator="equal">
      <formula>"Niet Conform"</formula>
    </cfRule>
  </conditionalFormatting>
  <conditionalFormatting sqref="L6:L10 S6:S10">
    <cfRule type="notContainsBlanks" dxfId="49" priority="19">
      <formula>LEN(TRIM(L6))&gt;0</formula>
    </cfRule>
  </conditionalFormatting>
  <conditionalFormatting sqref="Q6:Q10">
    <cfRule type="containsText" dxfId="48" priority="4" operator="containsText" text="Direct verbeteren">
      <formula>NOT(ISERROR(SEARCH("Direct verbeteren",Q6)))</formula>
    </cfRule>
    <cfRule type="containsText" dxfId="47" priority="5" operator="containsText" text="Werk stilleggen">
      <formula>NOT(ISERROR(SEARCH("Werk stilleggen",Q6)))</formula>
    </cfRule>
    <cfRule type="containsText" dxfId="46" priority="1" operator="containsText" text="Acceptabel">
      <formula>NOT(ISERROR(SEARCH("Acceptabel",Q6)))</formula>
    </cfRule>
    <cfRule type="containsText" dxfId="45" priority="2" operator="containsText" text="Aandacht vereist">
      <formula>NOT(ISERROR(SEARCH("Aandacht vereist",Q6)))</formula>
    </cfRule>
    <cfRule type="containsText" dxfId="44" priority="3" operator="containsText" text="Maatregelen vereist">
      <formula>NOT(ISERROR(SEARCH("Maatregelen vereist",Q6)))</formula>
    </cfRule>
  </conditionalFormatting>
  <dataValidations count="4">
    <dataValidation type="list" allowBlank="1" showInputMessage="1" showErrorMessage="1" sqref="E8" xr:uid="{023BC57F-D480-4B8C-9FA5-AF6DB5C18CB0}">
      <formula1>$E$27:$E$30</formula1>
    </dataValidation>
    <dataValidation type="list" allowBlank="1" showInputMessage="1" showErrorMessage="1" sqref="E7" xr:uid="{C417E44B-BF40-4E14-BB03-5AA467037C55}">
      <formula1>$E$22:$E$24</formula1>
    </dataValidation>
    <dataValidation type="list" allowBlank="1" showInputMessage="1" showErrorMessage="1" sqref="E6" xr:uid="{4DC29234-351A-418C-BCC3-2A253D9B0598}">
      <formula1>$E$16:$E$19</formula1>
    </dataValidation>
    <dataValidation type="list" allowBlank="1" showInputMessage="1" showErrorMessage="1" sqref="E9" xr:uid="{00AE0216-9D87-49C0-A792-817045152C6A}">
      <formula1>$E$33:$E$36</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D6193-EF98-44E9-9798-1036DFD83E4E}">
  <dimension ref="B1:S40"/>
  <sheetViews>
    <sheetView zoomScale="115" zoomScaleNormal="115" workbookViewId="0">
      <selection activeCell="B2" sqref="B2"/>
    </sheetView>
  </sheetViews>
  <sheetFormatPr defaultColWidth="9.140625" defaultRowHeight="15" x14ac:dyDescent="0.25"/>
  <cols>
    <col min="1" max="1" width="5" style="68" customWidth="1"/>
    <col min="2" max="2" width="30.7109375" style="68" customWidth="1"/>
    <col min="3" max="3" width="37.5703125" style="68" customWidth="1"/>
    <col min="4" max="4" width="10.140625" style="68" hidden="1" customWidth="1"/>
    <col min="5" max="5" width="55.28515625" style="68" customWidth="1"/>
    <col min="6" max="8" width="4.7109375" style="68" customWidth="1"/>
    <col min="9" max="9" width="5" style="68" customWidth="1"/>
    <col min="10" max="10" width="3.28515625" style="68" customWidth="1"/>
    <col min="11" max="11" width="5.28515625" style="68" customWidth="1"/>
    <col min="12" max="12" width="30.42578125" style="68" customWidth="1"/>
    <col min="13" max="15" width="4.7109375" style="68" customWidth="1"/>
    <col min="16" max="16" width="5" style="68" customWidth="1"/>
    <col min="17" max="17" width="3.140625" style="68" customWidth="1"/>
    <col min="18" max="18" width="5.28515625" style="68" customWidth="1"/>
    <col min="19" max="19" width="25.140625" style="68" customWidth="1"/>
    <col min="20" max="16384" width="9.140625" style="68"/>
  </cols>
  <sheetData>
    <row r="1" spans="2:19" x14ac:dyDescent="0.25">
      <c r="B1" s="84"/>
      <c r="C1" s="85"/>
      <c r="D1" s="85"/>
      <c r="E1" s="85"/>
      <c r="F1" s="85" t="s">
        <v>12</v>
      </c>
      <c r="G1" s="85"/>
      <c r="H1" s="85"/>
      <c r="I1" s="85"/>
      <c r="J1" s="85"/>
      <c r="K1" s="85"/>
      <c r="L1" s="84"/>
      <c r="M1" s="85" t="s">
        <v>12</v>
      </c>
      <c r="N1" s="85"/>
      <c r="O1" s="85"/>
      <c r="P1" s="85"/>
      <c r="Q1" s="85"/>
      <c r="R1" s="85"/>
      <c r="S1" s="86"/>
    </row>
    <row r="2" spans="2:19" ht="63" customHeight="1" x14ac:dyDescent="0.25">
      <c r="B2" s="98" t="s">
        <v>207</v>
      </c>
      <c r="C2" s="106" t="s">
        <v>208</v>
      </c>
      <c r="D2" s="106"/>
      <c r="E2" s="106"/>
      <c r="F2" s="82" t="s">
        <v>0</v>
      </c>
      <c r="G2" s="82" t="s">
        <v>1</v>
      </c>
      <c r="H2" s="82" t="s">
        <v>2</v>
      </c>
      <c r="I2" s="82" t="s">
        <v>3</v>
      </c>
      <c r="J2" s="82" t="s">
        <v>4</v>
      </c>
      <c r="K2" s="82" t="s">
        <v>5</v>
      </c>
      <c r="L2" s="87"/>
      <c r="M2" s="82" t="s">
        <v>0</v>
      </c>
      <c r="N2" s="82" t="s">
        <v>1</v>
      </c>
      <c r="O2" s="82" t="s">
        <v>2</v>
      </c>
      <c r="P2" s="82" t="s">
        <v>3</v>
      </c>
      <c r="Q2" s="82" t="s">
        <v>4</v>
      </c>
      <c r="R2" s="82" t="s">
        <v>5</v>
      </c>
      <c r="S2" s="83" t="s">
        <v>6</v>
      </c>
    </row>
    <row r="3" spans="2:19" x14ac:dyDescent="0.25">
      <c r="B3" s="88" t="s">
        <v>56</v>
      </c>
      <c r="C3" s="89"/>
      <c r="D3" s="89"/>
      <c r="E3" s="89"/>
      <c r="F3" s="89"/>
      <c r="G3" s="89"/>
      <c r="H3" s="89"/>
      <c r="I3" s="89"/>
      <c r="J3" s="89"/>
      <c r="K3" s="89"/>
      <c r="L3" s="88" t="s">
        <v>57</v>
      </c>
      <c r="M3" s="89"/>
      <c r="N3" s="89"/>
      <c r="O3" s="89"/>
      <c r="P3" s="89"/>
      <c r="Q3" s="89"/>
      <c r="R3" s="89"/>
      <c r="S3" s="90"/>
    </row>
    <row r="4" spans="2:19" x14ac:dyDescent="0.25">
      <c r="B4" s="102" t="s">
        <v>7</v>
      </c>
      <c r="C4" s="102" t="s">
        <v>78</v>
      </c>
      <c r="D4" s="102" t="s">
        <v>58</v>
      </c>
      <c r="E4" s="102" t="s">
        <v>200</v>
      </c>
      <c r="F4" s="103" t="s">
        <v>166</v>
      </c>
      <c r="G4" s="104"/>
      <c r="H4" s="104"/>
      <c r="I4" s="104"/>
      <c r="J4" s="104"/>
      <c r="K4" s="104"/>
      <c r="L4" s="102" t="s">
        <v>167</v>
      </c>
      <c r="M4" s="103" t="s">
        <v>166</v>
      </c>
      <c r="N4" s="104"/>
      <c r="O4" s="104"/>
      <c r="P4" s="104"/>
      <c r="Q4" s="104"/>
      <c r="R4" s="104"/>
      <c r="S4" s="105" t="s">
        <v>8</v>
      </c>
    </row>
    <row r="5" spans="2:19" ht="21" customHeight="1" x14ac:dyDescent="0.25">
      <c r="B5" s="107" t="s">
        <v>161</v>
      </c>
      <c r="C5" s="108"/>
      <c r="D5" s="108"/>
      <c r="E5" s="108"/>
      <c r="F5" s="108"/>
      <c r="G5" s="108"/>
      <c r="H5" s="108"/>
      <c r="I5" s="108"/>
      <c r="J5" s="108"/>
      <c r="K5" s="108"/>
      <c r="L5" s="108"/>
      <c r="M5" s="108"/>
      <c r="N5" s="108"/>
      <c r="O5" s="108"/>
      <c r="P5" s="108"/>
      <c r="Q5" s="108"/>
      <c r="R5" s="108"/>
      <c r="S5" s="109"/>
    </row>
    <row r="6" spans="2:19" s="74" customFormat="1" ht="38.25" x14ac:dyDescent="0.25">
      <c r="B6" s="69" t="s">
        <v>122</v>
      </c>
      <c r="C6" s="69" t="s">
        <v>123</v>
      </c>
      <c r="D6" s="69"/>
      <c r="E6" s="69" t="s">
        <v>126</v>
      </c>
      <c r="F6" s="70">
        <v>6</v>
      </c>
      <c r="G6" s="70">
        <v>2</v>
      </c>
      <c r="H6" s="70">
        <v>7</v>
      </c>
      <c r="I6" s="91">
        <f>IF((F6*G6*H6)=0,"?",(F6*G6*H6))</f>
        <v>84</v>
      </c>
      <c r="J6" s="92" t="str">
        <f>IF(I6="?","?",IF(I6&lt;=20,"Acceptabel",IF(I6&lt;=70,"Aandacht vereist",IF(I6&lt;=160,"Maatregelen vereist",IF(I6&lt;=320,"Direct verbeteren",IF(I6&gt;320,"Werk stilleggen"))))))</f>
        <v>Maatregelen vereist</v>
      </c>
      <c r="K6" s="71"/>
      <c r="L6" s="69"/>
      <c r="M6" s="70"/>
      <c r="N6" s="70"/>
      <c r="O6" s="70"/>
      <c r="P6" s="95" t="str">
        <f>IF((M6*N6*O6)=0,"?",(M6*N6*O6))</f>
        <v>?</v>
      </c>
      <c r="Q6" s="92" t="str">
        <f>IF(P6="?","?",IF(P6&lt;=20,"Acceptabel",IF(P6&lt;=70,"Aandacht vereist",IF(P6&lt;=160,"Maatregelen vereist",IF(P6&lt;=320,"Direct verbeteren",IF(P6&gt;320,"Werk stilleggen"))))))</f>
        <v>?</v>
      </c>
      <c r="R6" s="72"/>
      <c r="S6" s="73"/>
    </row>
    <row r="7" spans="2:19" s="74" customFormat="1" ht="37.5" x14ac:dyDescent="0.25">
      <c r="B7" s="69"/>
      <c r="C7" s="69" t="s">
        <v>127</v>
      </c>
      <c r="D7" s="69"/>
      <c r="E7" s="69" t="s">
        <v>135</v>
      </c>
      <c r="F7" s="70">
        <v>6</v>
      </c>
      <c r="G7" s="70">
        <v>2</v>
      </c>
      <c r="H7" s="70">
        <v>7</v>
      </c>
      <c r="I7" s="91">
        <f>IF((F7*G7*H7)=0,"?",(F7*G7*H7))</f>
        <v>84</v>
      </c>
      <c r="J7" s="92" t="str">
        <f t="shared" ref="J7:J10" si="0">IF(I7="?","?",IF(I7&lt;=20,"Acceptabel",IF(I7&lt;=70,"Aandacht vereist",IF(I7&lt;=160,"Maatregelen vereist",IF(I7&lt;=320,"Direct verbeteren",IF(I7&gt;320,"Werk stilleggen"))))))</f>
        <v>Maatregelen vereist</v>
      </c>
      <c r="K7" s="75"/>
      <c r="L7" s="76"/>
      <c r="M7" s="70"/>
      <c r="N7" s="70"/>
      <c r="O7" s="70"/>
      <c r="P7" s="95" t="str">
        <f t="shared" ref="P7:P10" si="1">IF((M7*N7*O7)=0,"?",(M7*N7*O7))</f>
        <v>?</v>
      </c>
      <c r="Q7" s="92" t="str">
        <f t="shared" ref="Q7:Q10" si="2">IF(P7="?","?",IF(P7&lt;=20,"Acceptabel",IF(P7&lt;=70,"Aandacht vereist",IF(P7&lt;=160,"Maatregelen vereist",IF(P7&lt;=320,"Direct verbeteren",IF(P7&gt;320,"Werk stilleggen"))))))</f>
        <v>?</v>
      </c>
      <c r="R7" s="72"/>
      <c r="S7" s="73"/>
    </row>
    <row r="8" spans="2:19" s="74" customFormat="1" ht="37.5" x14ac:dyDescent="0.25">
      <c r="B8" s="69" t="s">
        <v>148</v>
      </c>
      <c r="C8" s="69" t="s">
        <v>142</v>
      </c>
      <c r="D8" s="69"/>
      <c r="E8" s="69" t="s">
        <v>145</v>
      </c>
      <c r="F8" s="70">
        <v>6</v>
      </c>
      <c r="G8" s="70">
        <v>1</v>
      </c>
      <c r="H8" s="70">
        <v>15</v>
      </c>
      <c r="I8" s="91">
        <f>IF((F8*G8*H8)=0,"?",(F8*G8*H8))</f>
        <v>90</v>
      </c>
      <c r="J8" s="92" t="str">
        <f t="shared" ref="J8" si="3">IF(I8="?","?",IF(I8&lt;=20,"Acceptabel",IF(I8&lt;=70,"Aandacht vereist",IF(I8&lt;=160,"Maatregelen vereist",IF(I8&lt;=320,"Direct verbeteren",IF(I8&gt;320,"Werk stilleggen"))))))</f>
        <v>Maatregelen vereist</v>
      </c>
      <c r="K8" s="75"/>
      <c r="L8" s="76"/>
      <c r="M8" s="70"/>
      <c r="N8" s="70"/>
      <c r="O8" s="70"/>
      <c r="P8" s="95" t="str">
        <f t="shared" ref="P8" si="4">IF((M8*N8*O8)=0,"?",(M8*N8*O8))</f>
        <v>?</v>
      </c>
      <c r="Q8" s="92" t="str">
        <f t="shared" ref="Q8" si="5">IF(P8="?","?",IF(P8&lt;=20,"Acceptabel",IF(P8&lt;=70,"Aandacht vereist",IF(P8&lt;=160,"Maatregelen vereist",IF(P8&lt;=320,"Direct verbeteren",IF(P8&gt;320,"Werk stilleggen"))))))</f>
        <v>?</v>
      </c>
      <c r="R8" s="72"/>
      <c r="S8" s="73"/>
    </row>
    <row r="9" spans="2:19" s="74" customFormat="1" ht="37.5" x14ac:dyDescent="0.25">
      <c r="B9" s="69" t="s">
        <v>149</v>
      </c>
      <c r="C9" s="69" t="s">
        <v>159</v>
      </c>
      <c r="D9" s="69"/>
      <c r="E9" s="69" t="s">
        <v>152</v>
      </c>
      <c r="F9" s="70">
        <v>6</v>
      </c>
      <c r="G9" s="70">
        <v>2</v>
      </c>
      <c r="H9" s="70">
        <v>7</v>
      </c>
      <c r="I9" s="91">
        <f>IF((F9*G9*H9)=0,"?",(F9*G9*H9))</f>
        <v>84</v>
      </c>
      <c r="J9" s="92" t="str">
        <f t="shared" ref="J9" si="6">IF(I9="?","?",IF(I9&lt;=20,"Acceptabel",IF(I9&lt;=70,"Aandacht vereist",IF(I9&lt;=160,"Maatregelen vereist",IF(I9&lt;=320,"Direct verbeteren",IF(I9&gt;320,"Werk stilleggen"))))))</f>
        <v>Maatregelen vereist</v>
      </c>
      <c r="K9" s="75"/>
      <c r="L9" s="76"/>
      <c r="M9" s="70"/>
      <c r="N9" s="70"/>
      <c r="O9" s="70"/>
      <c r="P9" s="95" t="str">
        <f t="shared" ref="P9" si="7">IF((M9*N9*O9)=0,"?",(M9*N9*O9))</f>
        <v>?</v>
      </c>
      <c r="Q9" s="92" t="str">
        <f t="shared" ref="Q9" si="8">IF(P9="?","?",IF(P9&lt;=20,"Acceptabel",IF(P9&lt;=70,"Aandacht vereist",IF(P9&lt;=160,"Maatregelen vereist",IF(P9&lt;=320,"Direct verbeteren",IF(P9&gt;320,"Werk stilleggen"))))))</f>
        <v>?</v>
      </c>
      <c r="R9" s="72"/>
      <c r="S9" s="73"/>
    </row>
    <row r="10" spans="2:19" s="74" customFormat="1" x14ac:dyDescent="0.25">
      <c r="B10" s="69"/>
      <c r="C10" s="69"/>
      <c r="D10" s="69"/>
      <c r="E10" s="69"/>
      <c r="F10" s="70"/>
      <c r="G10" s="70"/>
      <c r="H10" s="70"/>
      <c r="I10" s="93" t="str">
        <f>IF((F10*G10*H10)=0,"?",(F10*G10*H10))</f>
        <v>?</v>
      </c>
      <c r="J10" s="94" t="str">
        <f t="shared" si="0"/>
        <v>?</v>
      </c>
      <c r="K10" s="77"/>
      <c r="L10" s="80" t="s">
        <v>11</v>
      </c>
      <c r="M10" s="70"/>
      <c r="N10" s="70"/>
      <c r="O10" s="70"/>
      <c r="P10" s="95" t="str">
        <f t="shared" si="1"/>
        <v>?</v>
      </c>
      <c r="Q10" s="94" t="str">
        <f t="shared" si="2"/>
        <v>?</v>
      </c>
      <c r="R10" s="72"/>
      <c r="S10" s="81" t="s">
        <v>11</v>
      </c>
    </row>
    <row r="11" spans="2:19" x14ac:dyDescent="0.25">
      <c r="B11" s="99"/>
      <c r="C11" s="100"/>
      <c r="D11" s="100"/>
      <c r="E11" s="100"/>
      <c r="F11" s="100"/>
      <c r="G11" s="100"/>
      <c r="H11" s="100"/>
      <c r="I11" s="100"/>
      <c r="J11" s="100"/>
      <c r="K11" s="100"/>
      <c r="L11" s="100"/>
      <c r="M11" s="100"/>
      <c r="N11" s="100"/>
      <c r="O11" s="100"/>
      <c r="P11" s="100"/>
      <c r="Q11" s="100"/>
      <c r="R11" s="100"/>
      <c r="S11" s="101"/>
    </row>
    <row r="13" spans="2:19" x14ac:dyDescent="0.25">
      <c r="E13" s="97" t="s">
        <v>165</v>
      </c>
    </row>
    <row r="14" spans="2:19" x14ac:dyDescent="0.25">
      <c r="E14" s="97"/>
    </row>
    <row r="15" spans="2:19" x14ac:dyDescent="0.25">
      <c r="E15" s="68" t="s">
        <v>140</v>
      </c>
    </row>
    <row r="17" spans="5:5" x14ac:dyDescent="0.25">
      <c r="E17" s="97" t="s">
        <v>124</v>
      </c>
    </row>
    <row r="18" spans="5:5" x14ac:dyDescent="0.25">
      <c r="E18" s="68" t="s">
        <v>126</v>
      </c>
    </row>
    <row r="19" spans="5:5" x14ac:dyDescent="0.25">
      <c r="E19" s="68" t="s">
        <v>125</v>
      </c>
    </row>
    <row r="20" spans="5:5" x14ac:dyDescent="0.25">
      <c r="E20" s="68" t="s">
        <v>141</v>
      </c>
    </row>
    <row r="21" spans="5:5" x14ac:dyDescent="0.25">
      <c r="E21" s="68" t="s">
        <v>129</v>
      </c>
    </row>
    <row r="22" spans="5:5" x14ac:dyDescent="0.25">
      <c r="E22" s="68" t="s">
        <v>128</v>
      </c>
    </row>
    <row r="24" spans="5:5" x14ac:dyDescent="0.25">
      <c r="E24" s="97" t="s">
        <v>130</v>
      </c>
    </row>
    <row r="25" spans="5:5" x14ac:dyDescent="0.25">
      <c r="E25" s="68" t="s">
        <v>131</v>
      </c>
    </row>
    <row r="26" spans="5:5" x14ac:dyDescent="0.25">
      <c r="E26" s="68" t="s">
        <v>132</v>
      </c>
    </row>
    <row r="27" spans="5:5" x14ac:dyDescent="0.25">
      <c r="E27" s="68" t="s">
        <v>133</v>
      </c>
    </row>
    <row r="28" spans="5:5" x14ac:dyDescent="0.25">
      <c r="E28" s="68" t="s">
        <v>134</v>
      </c>
    </row>
    <row r="29" spans="5:5" x14ac:dyDescent="0.25">
      <c r="E29" s="68" t="s">
        <v>135</v>
      </c>
    </row>
    <row r="31" spans="5:5" x14ac:dyDescent="0.25">
      <c r="E31" s="97" t="s">
        <v>143</v>
      </c>
    </row>
    <row r="32" spans="5:5" x14ac:dyDescent="0.25">
      <c r="E32" s="68" t="s">
        <v>145</v>
      </c>
    </row>
    <row r="33" spans="5:5" x14ac:dyDescent="0.25">
      <c r="E33" s="68" t="s">
        <v>146</v>
      </c>
    </row>
    <row r="34" spans="5:5" x14ac:dyDescent="0.25">
      <c r="E34" s="68" t="s">
        <v>147</v>
      </c>
    </row>
    <row r="35" spans="5:5" x14ac:dyDescent="0.25">
      <c r="E35" s="68" t="s">
        <v>144</v>
      </c>
    </row>
    <row r="37" spans="5:5" x14ac:dyDescent="0.25">
      <c r="E37" s="97" t="s">
        <v>150</v>
      </c>
    </row>
    <row r="38" spans="5:5" x14ac:dyDescent="0.25">
      <c r="E38" s="68" t="s">
        <v>153</v>
      </c>
    </row>
    <row r="39" spans="5:5" x14ac:dyDescent="0.25">
      <c r="E39" s="68" t="s">
        <v>151</v>
      </c>
    </row>
    <row r="40" spans="5:5" x14ac:dyDescent="0.25">
      <c r="E40" s="68" t="s">
        <v>152</v>
      </c>
    </row>
  </sheetData>
  <mergeCells count="2">
    <mergeCell ref="B5:S5"/>
    <mergeCell ref="C2:E2"/>
  </mergeCells>
  <conditionalFormatting sqref="I6:I10 P6:P10">
    <cfRule type="cellIs" priority="1" stopIfTrue="1" operator="equal">
      <formula>"?"</formula>
    </cfRule>
    <cfRule type="cellIs" dxfId="43" priority="11" operator="greaterThan">
      <formula>320</formula>
    </cfRule>
    <cfRule type="cellIs" dxfId="42" priority="7" operator="lessThanOrEqual">
      <formula>20</formula>
    </cfRule>
    <cfRule type="cellIs" dxfId="41" priority="8" operator="lessThanOrEqual">
      <formula>70</formula>
    </cfRule>
    <cfRule type="cellIs" dxfId="40" priority="9" operator="lessThanOrEqual">
      <formula>160</formula>
    </cfRule>
    <cfRule type="cellIs" dxfId="39" priority="10" operator="lessThanOrEqual">
      <formula>320</formula>
    </cfRule>
  </conditionalFormatting>
  <conditionalFormatting sqref="J6:J10 Q6:Q10">
    <cfRule type="containsText" dxfId="38" priority="2" operator="containsText" text="Acceptabel">
      <formula>NOT(ISERROR(SEARCH("Acceptabel",J6)))</formula>
    </cfRule>
    <cfRule type="containsText" dxfId="37" priority="3" operator="containsText" text="Aandacht vereist">
      <formula>NOT(ISERROR(SEARCH("Aandacht vereist",J6)))</formula>
    </cfRule>
    <cfRule type="containsText" dxfId="36" priority="4" operator="containsText" text="Maatregelen vereist">
      <formula>NOT(ISERROR(SEARCH("Maatregelen vereist",J6)))</formula>
    </cfRule>
    <cfRule type="containsText" dxfId="35" priority="5" operator="containsText" text="Direct verbeteren">
      <formula>NOT(ISERROR(SEARCH("Direct verbeteren",J6)))</formula>
    </cfRule>
    <cfRule type="containsText" dxfId="34" priority="6" operator="containsText" text="Werk stilleggen">
      <formula>NOT(ISERROR(SEARCH("Werk stilleggen",J6)))</formula>
    </cfRule>
  </conditionalFormatting>
  <conditionalFormatting sqref="K6:K10 R6:R10">
    <cfRule type="cellIs" dxfId="33" priority="12" operator="equal">
      <formula>"Conform"</formula>
    </cfRule>
    <cfRule type="cellIs" dxfId="32" priority="13" operator="equal">
      <formula>"Niet Conform"</formula>
    </cfRule>
  </conditionalFormatting>
  <conditionalFormatting sqref="L6:L10 S6:S10">
    <cfRule type="notContainsBlanks" dxfId="31" priority="14">
      <formula>LEN(TRIM(L6))&gt;0</formula>
    </cfRule>
  </conditionalFormatting>
  <dataValidations count="4">
    <dataValidation type="list" allowBlank="1" showInputMessage="1" showErrorMessage="1" sqref="E7" xr:uid="{F21C66BF-7E90-4371-B2F7-E6A19D387FA7}">
      <formula1>$E$25:$E$30</formula1>
    </dataValidation>
    <dataValidation type="list" allowBlank="1" showInputMessage="1" showErrorMessage="1" sqref="E6" xr:uid="{C7EB62F6-31E2-4BEC-8DC3-81ADEB40BE31}">
      <formula1>$E$18:$E$22</formula1>
    </dataValidation>
    <dataValidation type="list" allowBlank="1" showInputMessage="1" showErrorMessage="1" sqref="E8" xr:uid="{6A42D520-1334-4B64-97FC-7C8BC2791344}">
      <formula1>$E$32:$E$35</formula1>
    </dataValidation>
    <dataValidation type="list" allowBlank="1" showInputMessage="1" showErrorMessage="1" sqref="E9" xr:uid="{530E5BBE-72BC-44E4-9034-DD08D539C991}">
      <formula1>$E$38:$E$40</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3D69B-255E-4F8A-AD84-C6F843630EE8}">
  <dimension ref="B1:S48"/>
  <sheetViews>
    <sheetView tabSelected="1" zoomScaleNormal="100" workbookViewId="0">
      <selection activeCell="B2" sqref="B2"/>
    </sheetView>
  </sheetViews>
  <sheetFormatPr defaultColWidth="9.140625" defaultRowHeight="15" x14ac:dyDescent="0.25"/>
  <cols>
    <col min="1" max="1" width="5" style="68" customWidth="1"/>
    <col min="2" max="2" width="30.7109375" style="68" customWidth="1"/>
    <col min="3" max="3" width="37.5703125" style="68" customWidth="1"/>
    <col min="4" max="4" width="10.140625" style="68" hidden="1" customWidth="1"/>
    <col min="5" max="5" width="55.28515625" style="68" customWidth="1"/>
    <col min="6" max="8" width="4.7109375" style="68" customWidth="1"/>
    <col min="9" max="9" width="5" style="68" customWidth="1"/>
    <col min="10" max="10" width="3.28515625" style="68" customWidth="1"/>
    <col min="11" max="11" width="5.28515625" style="68" customWidth="1"/>
    <col min="12" max="12" width="30.42578125" style="68" customWidth="1"/>
    <col min="13" max="15" width="4.7109375" style="68" customWidth="1"/>
    <col min="16" max="16" width="5" style="68" customWidth="1"/>
    <col min="17" max="17" width="3.140625" style="68" customWidth="1"/>
    <col min="18" max="18" width="5.28515625" style="68" customWidth="1"/>
    <col min="19" max="19" width="25.140625" style="68" customWidth="1"/>
    <col min="20" max="16384" width="9.140625" style="68"/>
  </cols>
  <sheetData>
    <row r="1" spans="2:19" x14ac:dyDescent="0.25">
      <c r="B1" s="84"/>
      <c r="C1" s="85"/>
      <c r="D1" s="85"/>
      <c r="E1" s="85"/>
      <c r="F1" s="85" t="s">
        <v>12</v>
      </c>
      <c r="G1" s="85"/>
      <c r="H1" s="85"/>
      <c r="I1" s="85"/>
      <c r="J1" s="85"/>
      <c r="K1" s="85"/>
      <c r="L1" s="84"/>
      <c r="M1" s="85" t="s">
        <v>12</v>
      </c>
      <c r="N1" s="85"/>
      <c r="O1" s="85"/>
      <c r="P1" s="85"/>
      <c r="Q1" s="85"/>
      <c r="R1" s="85"/>
      <c r="S1" s="86"/>
    </row>
    <row r="2" spans="2:19" ht="65.25" x14ac:dyDescent="0.25">
      <c r="B2" s="98" t="s">
        <v>209</v>
      </c>
      <c r="C2" s="106" t="s">
        <v>210</v>
      </c>
      <c r="D2" s="106"/>
      <c r="E2" s="106"/>
      <c r="F2" s="82" t="s">
        <v>0</v>
      </c>
      <c r="G2" s="82" t="s">
        <v>1</v>
      </c>
      <c r="H2" s="82" t="s">
        <v>2</v>
      </c>
      <c r="I2" s="82" t="s">
        <v>3</v>
      </c>
      <c r="J2" s="82" t="s">
        <v>4</v>
      </c>
      <c r="K2" s="82" t="s">
        <v>5</v>
      </c>
      <c r="L2" s="87"/>
      <c r="M2" s="82" t="s">
        <v>0</v>
      </c>
      <c r="N2" s="82" t="s">
        <v>1</v>
      </c>
      <c r="O2" s="82" t="s">
        <v>2</v>
      </c>
      <c r="P2" s="82" t="s">
        <v>3</v>
      </c>
      <c r="Q2" s="82" t="s">
        <v>4</v>
      </c>
      <c r="R2" s="82" t="s">
        <v>5</v>
      </c>
      <c r="S2" s="83" t="s">
        <v>6</v>
      </c>
    </row>
    <row r="3" spans="2:19" x14ac:dyDescent="0.25">
      <c r="B3" s="88" t="s">
        <v>56</v>
      </c>
      <c r="C3" s="89"/>
      <c r="D3" s="89"/>
      <c r="E3" s="89"/>
      <c r="F3" s="89"/>
      <c r="G3" s="89"/>
      <c r="H3" s="89"/>
      <c r="I3" s="89"/>
      <c r="J3" s="89"/>
      <c r="K3" s="89"/>
      <c r="L3" s="88" t="s">
        <v>57</v>
      </c>
      <c r="M3" s="89"/>
      <c r="N3" s="89"/>
      <c r="O3" s="89"/>
      <c r="P3" s="89"/>
      <c r="Q3" s="89"/>
      <c r="R3" s="89"/>
      <c r="S3" s="90"/>
    </row>
    <row r="4" spans="2:19" x14ac:dyDescent="0.25">
      <c r="B4" s="102" t="s">
        <v>7</v>
      </c>
      <c r="C4" s="102" t="s">
        <v>78</v>
      </c>
      <c r="D4" s="102" t="s">
        <v>58</v>
      </c>
      <c r="E4" s="102" t="s">
        <v>200</v>
      </c>
      <c r="F4" s="103" t="s">
        <v>166</v>
      </c>
      <c r="G4" s="104"/>
      <c r="H4" s="104"/>
      <c r="I4" s="104"/>
      <c r="J4" s="104"/>
      <c r="K4" s="104"/>
      <c r="L4" s="102" t="s">
        <v>167</v>
      </c>
      <c r="M4" s="103" t="s">
        <v>166</v>
      </c>
      <c r="N4" s="104"/>
      <c r="O4" s="104"/>
      <c r="P4" s="104"/>
      <c r="Q4" s="104"/>
      <c r="R4" s="104"/>
      <c r="S4" s="105" t="s">
        <v>8</v>
      </c>
    </row>
    <row r="5" spans="2:19" ht="22.5" customHeight="1" x14ac:dyDescent="0.25">
      <c r="B5" s="107" t="s">
        <v>164</v>
      </c>
      <c r="C5" s="108"/>
      <c r="D5" s="108"/>
      <c r="E5" s="108"/>
      <c r="F5" s="108"/>
      <c r="G5" s="108"/>
      <c r="H5" s="108"/>
      <c r="I5" s="108"/>
      <c r="J5" s="108"/>
      <c r="K5" s="108"/>
      <c r="L5" s="108"/>
      <c r="M5" s="108"/>
      <c r="N5" s="108"/>
      <c r="O5" s="108"/>
      <c r="P5" s="108"/>
      <c r="Q5" s="108"/>
      <c r="R5" s="108"/>
      <c r="S5" s="109"/>
    </row>
    <row r="6" spans="2:19" s="74" customFormat="1" ht="45" x14ac:dyDescent="0.25">
      <c r="B6" s="69" t="s">
        <v>103</v>
      </c>
      <c r="C6" s="69" t="s">
        <v>104</v>
      </c>
      <c r="D6" s="69"/>
      <c r="E6" s="69" t="s">
        <v>121</v>
      </c>
      <c r="F6" s="70">
        <v>6</v>
      </c>
      <c r="G6" s="70">
        <v>1</v>
      </c>
      <c r="H6" s="70">
        <v>15</v>
      </c>
      <c r="I6" s="93">
        <f>IF((F6*G6*H6)=0,"?",(F6*G6*H6))</f>
        <v>90</v>
      </c>
      <c r="J6" s="94" t="str">
        <f t="shared" ref="J6" si="0">IF(I6="?","?",IF(I6&lt;=20,"Acceptabel",IF(I6&lt;=70,"Aandacht vereist",IF(I6&lt;=160,"Maatregelen vereist",IF(I6&lt;=320,"Direct verbeteren",IF(I6&gt;320,"Werk stilleggen"))))))</f>
        <v>Maatregelen vereist</v>
      </c>
      <c r="K6" s="77"/>
      <c r="L6" s="78" t="s">
        <v>138</v>
      </c>
      <c r="M6" s="70">
        <v>1</v>
      </c>
      <c r="N6" s="70">
        <v>1</v>
      </c>
      <c r="O6" s="70">
        <v>15</v>
      </c>
      <c r="P6" s="96">
        <f t="shared" ref="P6" si="1">IF((M6*N6*O6)=0,"?",(M6*N6*O6))</f>
        <v>15</v>
      </c>
      <c r="Q6" s="94" t="str">
        <f t="shared" ref="Q6" si="2">IF(P6="?","?",IF(P6&lt;=20,"Acceptabel",IF(P6&lt;=70,"Aandacht vereist",IF(P6&lt;=160,"Maatregelen vereist",IF(P6&lt;=320,"Direct verbeteren",IF(P6&gt;320,"Werk stilleggen"))))))</f>
        <v>Acceptabel</v>
      </c>
      <c r="R6" s="79"/>
      <c r="S6" s="73"/>
    </row>
    <row r="7" spans="2:19" s="74" customFormat="1" ht="69.75" customHeight="1" x14ac:dyDescent="0.25">
      <c r="B7" s="69" t="s">
        <v>136</v>
      </c>
      <c r="C7" s="69" t="s">
        <v>95</v>
      </c>
      <c r="D7" s="69"/>
      <c r="E7" s="69" t="s">
        <v>99</v>
      </c>
      <c r="F7" s="70">
        <v>6</v>
      </c>
      <c r="G7" s="70">
        <v>0.5</v>
      </c>
      <c r="H7" s="70">
        <v>15</v>
      </c>
      <c r="I7" s="91">
        <f>IF((F7*G7*H7)=0,"?",(F7*G7*H7))</f>
        <v>45</v>
      </c>
      <c r="J7" s="92" t="str">
        <f>IF(I7="?","?",IF(I7&lt;=20,"Acceptabel",IF(I7&lt;=70,"Aandacht vereist",IF(I7&lt;=160,"Maatregelen vereist",IF(I7&lt;=320,"Direct verbeteren",IF(I7&gt;320,"Werk stilleggen"))))))</f>
        <v>Aandacht vereist</v>
      </c>
      <c r="K7" s="71"/>
      <c r="L7" s="69"/>
      <c r="M7" s="70"/>
      <c r="N7" s="70"/>
      <c r="O7" s="70"/>
      <c r="P7" s="95" t="str">
        <f>IF((M7*N7*O7)=0,"?",(M7*N7*O7))</f>
        <v>?</v>
      </c>
      <c r="Q7" s="92" t="str">
        <f>IF(P7="?","?",IF(P7&lt;=20,"Acceptabel",IF(P7&lt;=70,"Aandacht vereist",IF(P7&lt;=160,"Maatregelen vereist",IF(P7&lt;=320,"Direct verbeteren",IF(P7&gt;320,"Werk stilleggen"))))))</f>
        <v>?</v>
      </c>
      <c r="R7" s="72"/>
      <c r="S7" s="73"/>
    </row>
    <row r="8" spans="2:19" s="74" customFormat="1" ht="60" x14ac:dyDescent="0.25">
      <c r="B8" s="69" t="s">
        <v>137</v>
      </c>
      <c r="C8" s="69" t="s">
        <v>102</v>
      </c>
      <c r="D8" s="69"/>
      <c r="E8" s="69" t="s">
        <v>113</v>
      </c>
      <c r="F8" s="70">
        <v>6</v>
      </c>
      <c r="G8" s="70">
        <v>1</v>
      </c>
      <c r="H8" s="70">
        <v>15</v>
      </c>
      <c r="I8" s="91">
        <f>IF((F8*G8*H8)=0,"?",(F8*G8*H8))</f>
        <v>90</v>
      </c>
      <c r="J8" s="92" t="str">
        <f t="shared" ref="J8:J9" si="3">IF(I8="?","?",IF(I8&lt;=20,"Acceptabel",IF(I8&lt;=70,"Aandacht vereist",IF(I8&lt;=160,"Maatregelen vereist",IF(I8&lt;=320,"Direct verbeteren",IF(I8&gt;320,"Werk stilleggen"))))))</f>
        <v>Maatregelen vereist</v>
      </c>
      <c r="K8" s="75"/>
      <c r="L8" s="76"/>
      <c r="M8" s="70"/>
      <c r="N8" s="70"/>
      <c r="O8" s="70"/>
      <c r="P8" s="95" t="str">
        <f t="shared" ref="P8:P9" si="4">IF((M8*N8*O8)=0,"?",(M8*N8*O8))</f>
        <v>?</v>
      </c>
      <c r="Q8" s="92" t="str">
        <f t="shared" ref="Q8:Q9" si="5">IF(P8="?","?",IF(P8&lt;=20,"Acceptabel",IF(P8&lt;=70,"Aandacht vereist",IF(P8&lt;=160,"Maatregelen vereist",IF(P8&lt;=320,"Direct verbeteren",IF(P8&gt;320,"Werk stilleggen"))))))</f>
        <v>?</v>
      </c>
      <c r="R8" s="72"/>
      <c r="S8" s="73"/>
    </row>
    <row r="9" spans="2:19" s="74" customFormat="1" x14ac:dyDescent="0.25">
      <c r="B9" s="69"/>
      <c r="C9" s="69"/>
      <c r="D9" s="69"/>
      <c r="E9" s="69"/>
      <c r="F9" s="70"/>
      <c r="G9" s="70"/>
      <c r="H9" s="70"/>
      <c r="I9" s="93" t="str">
        <f>IF((F9*G9*H9)=0,"?",(F9*G9*H9))</f>
        <v>?</v>
      </c>
      <c r="J9" s="94" t="str">
        <f t="shared" si="3"/>
        <v>?</v>
      </c>
      <c r="K9" s="77"/>
      <c r="L9" s="80" t="s">
        <v>11</v>
      </c>
      <c r="M9" s="70"/>
      <c r="N9" s="70"/>
      <c r="O9" s="70"/>
      <c r="P9" s="95" t="str">
        <f t="shared" si="4"/>
        <v>?</v>
      </c>
      <c r="Q9" s="94" t="str">
        <f t="shared" si="5"/>
        <v>?</v>
      </c>
      <c r="R9" s="72"/>
      <c r="S9" s="81" t="s">
        <v>11</v>
      </c>
    </row>
    <row r="10" spans="2:19" x14ac:dyDescent="0.25">
      <c r="B10" s="99"/>
      <c r="C10" s="100"/>
      <c r="D10" s="100"/>
      <c r="E10" s="100"/>
      <c r="F10" s="100"/>
      <c r="G10" s="100"/>
      <c r="H10" s="100"/>
      <c r="I10" s="100"/>
      <c r="J10" s="100"/>
      <c r="K10" s="100"/>
      <c r="L10" s="100"/>
      <c r="M10" s="100"/>
      <c r="N10" s="100"/>
      <c r="O10" s="100"/>
      <c r="P10" s="100"/>
      <c r="Q10" s="100"/>
      <c r="R10" s="100"/>
      <c r="S10" s="101"/>
    </row>
    <row r="12" spans="2:19" x14ac:dyDescent="0.25">
      <c r="E12" s="97" t="s">
        <v>165</v>
      </c>
    </row>
    <row r="13" spans="2:19" x14ac:dyDescent="0.25">
      <c r="E13" s="97"/>
    </row>
    <row r="14" spans="2:19" x14ac:dyDescent="0.25">
      <c r="E14" s="68" t="s">
        <v>160</v>
      </c>
    </row>
    <row r="15" spans="2:19" x14ac:dyDescent="0.25">
      <c r="E15" s="68" t="s">
        <v>139</v>
      </c>
    </row>
    <row r="17" spans="5:5" x14ac:dyDescent="0.25">
      <c r="E17" s="97" t="s">
        <v>100</v>
      </c>
    </row>
    <row r="18" spans="5:5" x14ac:dyDescent="0.25">
      <c r="E18" s="68" t="s">
        <v>93</v>
      </c>
    </row>
    <row r="19" spans="5:5" x14ac:dyDescent="0.25">
      <c r="E19" s="68" t="s">
        <v>94</v>
      </c>
    </row>
    <row r="20" spans="5:5" x14ac:dyDescent="0.25">
      <c r="E20" s="68" t="s">
        <v>96</v>
      </c>
    </row>
    <row r="21" spans="5:5" x14ac:dyDescent="0.25">
      <c r="E21" s="68" t="s">
        <v>97</v>
      </c>
    </row>
    <row r="22" spans="5:5" x14ac:dyDescent="0.25">
      <c r="E22" s="68" t="s">
        <v>98</v>
      </c>
    </row>
    <row r="23" spans="5:5" x14ac:dyDescent="0.25">
      <c r="E23" s="68" t="s">
        <v>99</v>
      </c>
    </row>
    <row r="25" spans="5:5" x14ac:dyDescent="0.25">
      <c r="E25" s="97" t="s">
        <v>101</v>
      </c>
    </row>
    <row r="26" spans="5:5" x14ac:dyDescent="0.25">
      <c r="E26" s="68" t="s">
        <v>107</v>
      </c>
    </row>
    <row r="27" spans="5:5" x14ac:dyDescent="0.25">
      <c r="E27" s="68" t="s">
        <v>106</v>
      </c>
    </row>
    <row r="28" spans="5:5" x14ac:dyDescent="0.25">
      <c r="E28" s="68" t="s">
        <v>108</v>
      </c>
    </row>
    <row r="29" spans="5:5" x14ac:dyDescent="0.25">
      <c r="E29" s="68" t="s">
        <v>109</v>
      </c>
    </row>
    <row r="30" spans="5:5" x14ac:dyDescent="0.25">
      <c r="E30" s="68" t="s">
        <v>110</v>
      </c>
    </row>
    <row r="31" spans="5:5" x14ac:dyDescent="0.25">
      <c r="E31" s="68" t="s">
        <v>111</v>
      </c>
    </row>
    <row r="32" spans="5:5" x14ac:dyDescent="0.25">
      <c r="E32" s="68" t="s">
        <v>112</v>
      </c>
    </row>
    <row r="33" spans="5:5" x14ac:dyDescent="0.25">
      <c r="E33" s="68" t="s">
        <v>113</v>
      </c>
    </row>
    <row r="35" spans="5:5" x14ac:dyDescent="0.25">
      <c r="E35" s="97"/>
    </row>
    <row r="36" spans="5:5" x14ac:dyDescent="0.25">
      <c r="E36" s="97" t="s">
        <v>105</v>
      </c>
    </row>
    <row r="37" spans="5:5" x14ac:dyDescent="0.25">
      <c r="E37" s="68" t="s">
        <v>117</v>
      </c>
    </row>
    <row r="38" spans="5:5" x14ac:dyDescent="0.25">
      <c r="E38" s="68" t="s">
        <v>118</v>
      </c>
    </row>
    <row r="39" spans="5:5" x14ac:dyDescent="0.25">
      <c r="E39" s="68" t="s">
        <v>114</v>
      </c>
    </row>
    <row r="40" spans="5:5" x14ac:dyDescent="0.25">
      <c r="E40" s="68" t="s">
        <v>119</v>
      </c>
    </row>
    <row r="41" spans="5:5" x14ac:dyDescent="0.25">
      <c r="E41" s="68" t="s">
        <v>115</v>
      </c>
    </row>
    <row r="42" spans="5:5" x14ac:dyDescent="0.25">
      <c r="E42" s="68" t="s">
        <v>116</v>
      </c>
    </row>
    <row r="43" spans="5:5" x14ac:dyDescent="0.25">
      <c r="E43" s="68" t="s">
        <v>120</v>
      </c>
    </row>
    <row r="44" spans="5:5" x14ac:dyDescent="0.25">
      <c r="E44" s="68" t="s">
        <v>121</v>
      </c>
    </row>
    <row r="48" spans="5:5" x14ac:dyDescent="0.25">
      <c r="E48" s="97"/>
    </row>
  </sheetData>
  <mergeCells count="2">
    <mergeCell ref="B5:S5"/>
    <mergeCell ref="C2:E2"/>
  </mergeCells>
  <conditionalFormatting sqref="I6:I9 P6:P9">
    <cfRule type="cellIs" dxfId="30" priority="13" operator="lessThanOrEqual">
      <formula>70</formula>
    </cfRule>
    <cfRule type="cellIs" dxfId="29" priority="14" operator="lessThanOrEqual">
      <formula>160</formula>
    </cfRule>
    <cfRule type="cellIs" dxfId="28" priority="15" operator="lessThanOrEqual">
      <formula>320</formula>
    </cfRule>
    <cfRule type="cellIs" dxfId="27" priority="16" operator="greaterThan">
      <formula>320</formula>
    </cfRule>
    <cfRule type="cellIs" priority="6" stopIfTrue="1" operator="equal">
      <formula>"?"</formula>
    </cfRule>
    <cfRule type="cellIs" dxfId="26" priority="12" operator="lessThanOrEqual">
      <formula>20</formula>
    </cfRule>
  </conditionalFormatting>
  <conditionalFormatting sqref="J6:J9">
    <cfRule type="containsText" dxfId="25" priority="7" operator="containsText" text="Acceptabel">
      <formula>NOT(ISERROR(SEARCH("Acceptabel",J6)))</formula>
    </cfRule>
    <cfRule type="containsText" dxfId="24" priority="8" operator="containsText" text="Aandacht vereist">
      <formula>NOT(ISERROR(SEARCH("Aandacht vereist",J6)))</formula>
    </cfRule>
    <cfRule type="containsText" dxfId="23" priority="9" operator="containsText" text="Maatregelen vereist">
      <formula>NOT(ISERROR(SEARCH("Maatregelen vereist",J6)))</formula>
    </cfRule>
    <cfRule type="containsText" dxfId="22" priority="10" operator="containsText" text="Direct verbeteren">
      <formula>NOT(ISERROR(SEARCH("Direct verbeteren",J6)))</formula>
    </cfRule>
    <cfRule type="containsText" dxfId="21" priority="11" operator="containsText" text="Werk stilleggen">
      <formula>NOT(ISERROR(SEARCH("Werk stilleggen",J6)))</formula>
    </cfRule>
  </conditionalFormatting>
  <conditionalFormatting sqref="K6:K9 R6:R9">
    <cfRule type="cellIs" dxfId="20" priority="17" operator="equal">
      <formula>"Conform"</formula>
    </cfRule>
    <cfRule type="cellIs" dxfId="19" priority="18" operator="equal">
      <formula>"Niet Conform"</formula>
    </cfRule>
  </conditionalFormatting>
  <conditionalFormatting sqref="L6:L9 S6:S9">
    <cfRule type="notContainsBlanks" dxfId="18" priority="19">
      <formula>LEN(TRIM(L6))&gt;0</formula>
    </cfRule>
  </conditionalFormatting>
  <conditionalFormatting sqref="Q6:Q9">
    <cfRule type="containsText" dxfId="17" priority="4" operator="containsText" text="Direct verbeteren">
      <formula>NOT(ISERROR(SEARCH("Direct verbeteren",Q6)))</formula>
    </cfRule>
    <cfRule type="containsText" dxfId="16" priority="5" operator="containsText" text="Werk stilleggen">
      <formula>NOT(ISERROR(SEARCH("Werk stilleggen",Q6)))</formula>
    </cfRule>
    <cfRule type="containsText" dxfId="15" priority="1" operator="containsText" text="Acceptabel">
      <formula>NOT(ISERROR(SEARCH("Acceptabel",Q6)))</formula>
    </cfRule>
    <cfRule type="containsText" dxfId="14" priority="2" operator="containsText" text="Aandacht vereist">
      <formula>NOT(ISERROR(SEARCH("Aandacht vereist",Q6)))</formula>
    </cfRule>
    <cfRule type="containsText" dxfId="13" priority="3" operator="containsText" text="Maatregelen vereist">
      <formula>NOT(ISERROR(SEARCH("Maatregelen vereist",Q6)))</formula>
    </cfRule>
  </conditionalFormatting>
  <dataValidations count="3">
    <dataValidation type="list" allowBlank="1" showInputMessage="1" showErrorMessage="1" sqref="E6" xr:uid="{3A21BAA1-FD44-45D1-98A8-B064C5B595D3}">
      <formula1>$E$37:$E$46</formula1>
    </dataValidation>
    <dataValidation type="list" allowBlank="1" showInputMessage="1" showErrorMessage="1" sqref="E7" xr:uid="{30B37037-8DD0-4B82-9531-9B46394C9586}">
      <formula1>$E$18:$E$23</formula1>
    </dataValidation>
    <dataValidation type="list" allowBlank="1" showInputMessage="1" showErrorMessage="1" sqref="E8" xr:uid="{A1E812FF-6DD4-4727-9551-2E7BA6696F8C}">
      <formula1>$E$26:$E$34</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3CFFA-91A4-4A78-9B73-049EE5863A10}">
  <dimension ref="B1:S30"/>
  <sheetViews>
    <sheetView zoomScaleNormal="100" workbookViewId="0">
      <selection sqref="A1:XFD1048576"/>
    </sheetView>
  </sheetViews>
  <sheetFormatPr defaultColWidth="9.140625" defaultRowHeight="15" x14ac:dyDescent="0.25"/>
  <cols>
    <col min="1" max="1" width="5" style="68" customWidth="1"/>
    <col min="2" max="2" width="30.7109375" style="68" customWidth="1"/>
    <col min="3" max="3" width="37.5703125" style="68" customWidth="1"/>
    <col min="4" max="4" width="10.140625" style="68" hidden="1" customWidth="1"/>
    <col min="5" max="5" width="55.28515625" style="68" customWidth="1"/>
    <col min="6" max="8" width="4.7109375" style="68" customWidth="1"/>
    <col min="9" max="9" width="5" style="68" customWidth="1"/>
    <col min="10" max="10" width="3.28515625" style="68" customWidth="1"/>
    <col min="11" max="11" width="5.28515625" style="68" customWidth="1"/>
    <col min="12" max="12" width="30.42578125" style="68" customWidth="1"/>
    <col min="13" max="15" width="4.7109375" style="68" customWidth="1"/>
    <col min="16" max="16" width="5" style="68" customWidth="1"/>
    <col min="17" max="17" width="3.140625" style="68" customWidth="1"/>
    <col min="18" max="18" width="5.28515625" style="68" customWidth="1"/>
    <col min="19" max="19" width="25.140625" style="68" customWidth="1"/>
    <col min="20" max="16384" width="9.140625" style="68"/>
  </cols>
  <sheetData>
    <row r="1" spans="2:19" x14ac:dyDescent="0.25">
      <c r="B1" s="84"/>
      <c r="C1" s="85"/>
      <c r="D1" s="85"/>
      <c r="E1" s="85"/>
      <c r="F1" s="85" t="s">
        <v>12</v>
      </c>
      <c r="G1" s="85"/>
      <c r="H1" s="85"/>
      <c r="I1" s="85"/>
      <c r="J1" s="85"/>
      <c r="K1" s="85"/>
      <c r="L1" s="84"/>
      <c r="M1" s="85" t="s">
        <v>12</v>
      </c>
      <c r="N1" s="85"/>
      <c r="O1" s="85"/>
      <c r="P1" s="85"/>
      <c r="Q1" s="85"/>
      <c r="R1" s="85"/>
      <c r="S1" s="86"/>
    </row>
    <row r="2" spans="2:19" ht="98.25" customHeight="1" x14ac:dyDescent="0.25">
      <c r="B2" s="98" t="s">
        <v>211</v>
      </c>
      <c r="C2" s="106" t="s">
        <v>212</v>
      </c>
      <c r="D2" s="106"/>
      <c r="E2" s="106"/>
      <c r="F2" s="82" t="s">
        <v>0</v>
      </c>
      <c r="G2" s="82" t="s">
        <v>1</v>
      </c>
      <c r="H2" s="82" t="s">
        <v>2</v>
      </c>
      <c r="I2" s="82" t="s">
        <v>3</v>
      </c>
      <c r="J2" s="82" t="s">
        <v>4</v>
      </c>
      <c r="K2" s="82" t="s">
        <v>5</v>
      </c>
      <c r="L2" s="87"/>
      <c r="M2" s="82" t="s">
        <v>0</v>
      </c>
      <c r="N2" s="82" t="s">
        <v>1</v>
      </c>
      <c r="O2" s="82" t="s">
        <v>2</v>
      </c>
      <c r="P2" s="82" t="s">
        <v>3</v>
      </c>
      <c r="Q2" s="82" t="s">
        <v>4</v>
      </c>
      <c r="R2" s="82" t="s">
        <v>5</v>
      </c>
      <c r="S2" s="83" t="s">
        <v>6</v>
      </c>
    </row>
    <row r="3" spans="2:19" x14ac:dyDescent="0.25">
      <c r="B3" s="88" t="s">
        <v>56</v>
      </c>
      <c r="C3" s="89"/>
      <c r="D3" s="89"/>
      <c r="E3" s="89"/>
      <c r="F3" s="89"/>
      <c r="G3" s="89"/>
      <c r="H3" s="89"/>
      <c r="I3" s="89"/>
      <c r="J3" s="89"/>
      <c r="K3" s="89"/>
      <c r="L3" s="88" t="s">
        <v>57</v>
      </c>
      <c r="M3" s="89"/>
      <c r="N3" s="89"/>
      <c r="O3" s="89"/>
      <c r="P3" s="89"/>
      <c r="Q3" s="89"/>
      <c r="R3" s="89"/>
      <c r="S3" s="90"/>
    </row>
    <row r="4" spans="2:19" x14ac:dyDescent="0.25">
      <c r="B4" s="102" t="s">
        <v>7</v>
      </c>
      <c r="C4" s="102" t="s">
        <v>78</v>
      </c>
      <c r="D4" s="102" t="s">
        <v>58</v>
      </c>
      <c r="E4" s="102" t="s">
        <v>200</v>
      </c>
      <c r="F4" s="103" t="s">
        <v>166</v>
      </c>
      <c r="G4" s="104"/>
      <c r="H4" s="104"/>
      <c r="I4" s="104"/>
      <c r="J4" s="104"/>
      <c r="K4" s="104"/>
      <c r="L4" s="102" t="s">
        <v>167</v>
      </c>
      <c r="M4" s="103" t="s">
        <v>166</v>
      </c>
      <c r="N4" s="104"/>
      <c r="O4" s="104"/>
      <c r="P4" s="104"/>
      <c r="Q4" s="104"/>
      <c r="R4" s="104"/>
      <c r="S4" s="105" t="s">
        <v>8</v>
      </c>
    </row>
    <row r="5" spans="2:19" ht="22.5" customHeight="1" x14ac:dyDescent="0.25">
      <c r="B5" s="107" t="s">
        <v>162</v>
      </c>
      <c r="C5" s="108"/>
      <c r="D5" s="108"/>
      <c r="E5" s="108"/>
      <c r="F5" s="108"/>
      <c r="G5" s="108"/>
      <c r="H5" s="108"/>
      <c r="I5" s="108"/>
      <c r="J5" s="108"/>
      <c r="K5" s="108"/>
      <c r="L5" s="108"/>
      <c r="M5" s="108"/>
      <c r="N5" s="108"/>
      <c r="O5" s="108"/>
      <c r="P5" s="108"/>
      <c r="Q5" s="108"/>
      <c r="R5" s="108"/>
      <c r="S5" s="109"/>
    </row>
    <row r="6" spans="2:19" s="74" customFormat="1" ht="45" x14ac:dyDescent="0.25">
      <c r="B6" s="69" t="s">
        <v>199</v>
      </c>
      <c r="C6" s="69" t="s">
        <v>79</v>
      </c>
      <c r="D6" s="69"/>
      <c r="E6" s="69" t="s">
        <v>82</v>
      </c>
      <c r="F6" s="70">
        <v>3</v>
      </c>
      <c r="G6" s="70">
        <v>2</v>
      </c>
      <c r="H6" s="70">
        <v>7</v>
      </c>
      <c r="I6" s="91">
        <f>IF((F6*G6*H6)=0,"?",(F6*G6*H6))</f>
        <v>42</v>
      </c>
      <c r="J6" s="92" t="str">
        <f>IF(I6="?","?",IF(I6&lt;=20,"Acceptabel",IF(I6&lt;=70,"Aandacht vereist",IF(I6&lt;=160,"Maatregelen vereist",IF(I6&lt;=320,"Direct verbeteren",IF(I6&gt;320,"Werk stilleggen"))))))</f>
        <v>Aandacht vereist</v>
      </c>
      <c r="K6" s="71"/>
      <c r="L6" s="69"/>
      <c r="M6" s="70"/>
      <c r="N6" s="70"/>
      <c r="O6" s="70"/>
      <c r="P6" s="95" t="str">
        <f>IF((M6*N6*O6)=0,"?",(M6*N6*O6))</f>
        <v>?</v>
      </c>
      <c r="Q6" s="92" t="str">
        <f>IF(P6="?","?",IF(P6&lt;=20,"Acceptabel",IF(P6&lt;=70,"Aandacht vereist",IF(P6&lt;=160,"Maatregelen vereist",IF(P6&lt;=320,"Direct verbeteren",IF(P6&gt;320,"Werk stilleggen"))))))</f>
        <v>?</v>
      </c>
      <c r="R6" s="72"/>
      <c r="S6" s="73"/>
    </row>
    <row r="7" spans="2:19" s="74" customFormat="1" ht="60" x14ac:dyDescent="0.25">
      <c r="B7" s="69" t="s">
        <v>198</v>
      </c>
      <c r="C7" s="69" t="s">
        <v>84</v>
      </c>
      <c r="D7" s="69"/>
      <c r="E7" s="69" t="s">
        <v>86</v>
      </c>
      <c r="F7" s="70">
        <v>1</v>
      </c>
      <c r="G7" s="70">
        <v>1</v>
      </c>
      <c r="H7" s="70">
        <v>7</v>
      </c>
      <c r="I7" s="91">
        <f>IF((F7*G7*H7)=0,"?",(F7*G7*H7))</f>
        <v>7</v>
      </c>
      <c r="J7" s="92" t="str">
        <f t="shared" ref="J7:J9" si="0">IF(I7="?","?",IF(I7&lt;=20,"Acceptabel",IF(I7&lt;=70,"Aandacht vereist",IF(I7&lt;=160,"Maatregelen vereist",IF(I7&lt;=320,"Direct verbeteren",IF(I7&gt;320,"Werk stilleggen"))))))</f>
        <v>Acceptabel</v>
      </c>
      <c r="K7" s="75"/>
      <c r="L7" s="76"/>
      <c r="M7" s="70"/>
      <c r="N7" s="70"/>
      <c r="O7" s="70"/>
      <c r="P7" s="95" t="str">
        <f t="shared" ref="P7:P9" si="1">IF((M7*N7*O7)=0,"?",(M7*N7*O7))</f>
        <v>?</v>
      </c>
      <c r="Q7" s="92" t="str">
        <f t="shared" ref="Q7:Q9" si="2">IF(P7="?","?",IF(P7&lt;=20,"Acceptabel",IF(P7&lt;=70,"Aandacht vereist",IF(P7&lt;=160,"Maatregelen vereist",IF(P7&lt;=320,"Direct verbeteren",IF(P7&gt;320,"Werk stilleggen"))))))</f>
        <v>?</v>
      </c>
      <c r="R7" s="72"/>
      <c r="S7" s="73"/>
    </row>
    <row r="8" spans="2:19" s="74" customFormat="1" ht="60" x14ac:dyDescent="0.25">
      <c r="B8" s="69" t="s">
        <v>197</v>
      </c>
      <c r="C8" s="69" t="s">
        <v>91</v>
      </c>
      <c r="D8" s="69"/>
      <c r="E8" s="69" t="s">
        <v>92</v>
      </c>
      <c r="F8" s="70">
        <v>6</v>
      </c>
      <c r="G8" s="70">
        <v>1</v>
      </c>
      <c r="H8" s="70">
        <v>15</v>
      </c>
      <c r="I8" s="93">
        <f>IF((F8*G8*H8)=0,"?",(F8*G8*H8))</f>
        <v>90</v>
      </c>
      <c r="J8" s="94" t="str">
        <f t="shared" si="0"/>
        <v>Maatregelen vereist</v>
      </c>
      <c r="K8" s="77"/>
      <c r="L8" s="78"/>
      <c r="M8" s="70"/>
      <c r="N8" s="70"/>
      <c r="O8" s="70"/>
      <c r="P8" s="96" t="str">
        <f t="shared" si="1"/>
        <v>?</v>
      </c>
      <c r="Q8" s="94" t="str">
        <f t="shared" si="2"/>
        <v>?</v>
      </c>
      <c r="R8" s="79"/>
      <c r="S8" s="73"/>
    </row>
    <row r="9" spans="2:19" s="74" customFormat="1" x14ac:dyDescent="0.25">
      <c r="B9" s="69"/>
      <c r="C9" s="69"/>
      <c r="D9" s="69"/>
      <c r="E9" s="69"/>
      <c r="F9" s="70"/>
      <c r="G9" s="70"/>
      <c r="H9" s="70"/>
      <c r="I9" s="93" t="str">
        <f>IF((F9*G9*H9)=0,"?",(F9*G9*H9))</f>
        <v>?</v>
      </c>
      <c r="J9" s="94" t="str">
        <f t="shared" si="0"/>
        <v>?</v>
      </c>
      <c r="K9" s="77"/>
      <c r="L9" s="80" t="s">
        <v>11</v>
      </c>
      <c r="M9" s="70"/>
      <c r="N9" s="70"/>
      <c r="O9" s="70"/>
      <c r="P9" s="95" t="str">
        <f t="shared" si="1"/>
        <v>?</v>
      </c>
      <c r="Q9" s="94" t="str">
        <f t="shared" si="2"/>
        <v>?</v>
      </c>
      <c r="R9" s="72"/>
      <c r="S9" s="81" t="s">
        <v>11</v>
      </c>
    </row>
    <row r="10" spans="2:19" x14ac:dyDescent="0.25">
      <c r="B10" s="99"/>
      <c r="C10" s="100"/>
      <c r="D10" s="100"/>
      <c r="E10" s="100"/>
      <c r="F10" s="100"/>
      <c r="G10" s="100"/>
      <c r="H10" s="100"/>
      <c r="I10" s="100"/>
      <c r="J10" s="100"/>
      <c r="K10" s="100"/>
      <c r="L10" s="100"/>
      <c r="M10" s="100"/>
      <c r="N10" s="100"/>
      <c r="O10" s="100"/>
      <c r="P10" s="100"/>
      <c r="Q10" s="100"/>
      <c r="R10" s="100"/>
      <c r="S10" s="101"/>
    </row>
    <row r="12" spans="2:19" x14ac:dyDescent="0.25">
      <c r="E12" s="97" t="s">
        <v>165</v>
      </c>
    </row>
    <row r="13" spans="2:19" x14ac:dyDescent="0.25">
      <c r="E13" s="97"/>
    </row>
    <row r="14" spans="2:19" x14ac:dyDescent="0.25">
      <c r="E14" s="97" t="s">
        <v>81</v>
      </c>
    </row>
    <row r="15" spans="2:19" x14ac:dyDescent="0.25">
      <c r="E15" s="68" t="s">
        <v>83</v>
      </c>
    </row>
    <row r="16" spans="2:19" x14ac:dyDescent="0.25">
      <c r="E16" s="68" t="s">
        <v>82</v>
      </c>
    </row>
    <row r="17" spans="5:5" x14ac:dyDescent="0.25">
      <c r="E17" s="68" t="s">
        <v>88</v>
      </c>
    </row>
    <row r="19" spans="5:5" x14ac:dyDescent="0.25">
      <c r="E19" s="97" t="s">
        <v>85</v>
      </c>
    </row>
    <row r="20" spans="5:5" x14ac:dyDescent="0.25">
      <c r="E20" s="68" t="s">
        <v>86</v>
      </c>
    </row>
    <row r="21" spans="5:5" x14ac:dyDescent="0.25">
      <c r="E21" s="68" t="s">
        <v>87</v>
      </c>
    </row>
    <row r="22" spans="5:5" x14ac:dyDescent="0.25">
      <c r="E22" s="68" t="s">
        <v>89</v>
      </c>
    </row>
    <row r="24" spans="5:5" x14ac:dyDescent="0.25">
      <c r="E24" s="97"/>
    </row>
    <row r="25" spans="5:5" x14ac:dyDescent="0.25">
      <c r="E25" s="97" t="s">
        <v>90</v>
      </c>
    </row>
    <row r="26" spans="5:5" x14ac:dyDescent="0.25">
      <c r="E26" s="68" t="s">
        <v>154</v>
      </c>
    </row>
    <row r="27" spans="5:5" x14ac:dyDescent="0.25">
      <c r="E27" s="68" t="s">
        <v>155</v>
      </c>
    </row>
    <row r="30" spans="5:5" x14ac:dyDescent="0.25">
      <c r="E30" s="97"/>
    </row>
  </sheetData>
  <mergeCells count="2">
    <mergeCell ref="B5:S5"/>
    <mergeCell ref="C2:E2"/>
  </mergeCells>
  <conditionalFormatting sqref="I6:I9 P6:P9">
    <cfRule type="cellIs" priority="20" stopIfTrue="1" operator="equal">
      <formula>"?"</formula>
    </cfRule>
    <cfRule type="cellIs" dxfId="12" priority="26" operator="lessThanOrEqual">
      <formula>20</formula>
    </cfRule>
    <cfRule type="cellIs" dxfId="11" priority="27" operator="lessThanOrEqual">
      <formula>70</formula>
    </cfRule>
    <cfRule type="cellIs" dxfId="10" priority="28" operator="lessThanOrEqual">
      <formula>160</formula>
    </cfRule>
    <cfRule type="cellIs" dxfId="9" priority="29" operator="lessThanOrEqual">
      <formula>320</formula>
    </cfRule>
    <cfRule type="cellIs" dxfId="8" priority="30" operator="greaterThan">
      <formula>320</formula>
    </cfRule>
  </conditionalFormatting>
  <conditionalFormatting sqref="J6:J9 Q6:Q9">
    <cfRule type="containsText" dxfId="7" priority="21" operator="containsText" text="Acceptabel">
      <formula>NOT(ISERROR(SEARCH("Acceptabel",J6)))</formula>
    </cfRule>
    <cfRule type="containsText" dxfId="6" priority="22" operator="containsText" text="Aandacht vereist">
      <formula>NOT(ISERROR(SEARCH("Aandacht vereist",J6)))</formula>
    </cfRule>
    <cfRule type="containsText" dxfId="5" priority="23" operator="containsText" text="Maatregelen vereist">
      <formula>NOT(ISERROR(SEARCH("Maatregelen vereist",J6)))</formula>
    </cfRule>
    <cfRule type="containsText" dxfId="4" priority="24" operator="containsText" text="Direct verbeteren">
      <formula>NOT(ISERROR(SEARCH("Direct verbeteren",J6)))</formula>
    </cfRule>
    <cfRule type="containsText" dxfId="3" priority="25" operator="containsText" text="Werk stilleggen">
      <formula>NOT(ISERROR(SEARCH("Werk stilleggen",J6)))</formula>
    </cfRule>
  </conditionalFormatting>
  <conditionalFormatting sqref="K6:K9 R6:R9">
    <cfRule type="cellIs" dxfId="2" priority="31" operator="equal">
      <formula>"Conform"</formula>
    </cfRule>
    <cfRule type="cellIs" dxfId="1" priority="32" operator="equal">
      <formula>"Niet Conform"</formula>
    </cfRule>
  </conditionalFormatting>
  <conditionalFormatting sqref="L6:L9 S6:S9">
    <cfRule type="notContainsBlanks" dxfId="0" priority="33">
      <formula>LEN(TRIM(L6))&gt;0</formula>
    </cfRule>
  </conditionalFormatting>
  <dataValidations count="3">
    <dataValidation type="list" allowBlank="1" showInputMessage="1" showErrorMessage="1" sqref="E8" xr:uid="{0641AC19-79A0-4C30-9511-90B7D672915D}">
      <formula1>$E$26:$E$28</formula1>
    </dataValidation>
    <dataValidation type="list" allowBlank="1" showInputMessage="1" showErrorMessage="1" sqref="E7" xr:uid="{0B81B6BC-209D-4874-8591-361A0CE6F4E3}">
      <formula1>$E$20:$E$23</formula1>
    </dataValidation>
    <dataValidation type="list" allowBlank="1" showInputMessage="1" showErrorMessage="1" sqref="E6" xr:uid="{DD9803A2-BF02-4F60-8265-08D751939DEF}">
      <formula1>$E$15:$E$17</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06411DDF7180A4AB2A1DB99B37F5F26" ma:contentTypeVersion="14" ma:contentTypeDescription="Een nieuw document maken." ma:contentTypeScope="" ma:versionID="72fde1b69b170ce75ea9595f39db7290">
  <xsd:schema xmlns:xsd="http://www.w3.org/2001/XMLSchema" xmlns:xs="http://www.w3.org/2001/XMLSchema" xmlns:p="http://schemas.microsoft.com/office/2006/metadata/properties" xmlns:ns3="0a4e2ea4-8f0f-4c2e-bccb-49523b24d883" xmlns:ns4="032ae9eb-02f8-4196-962b-39b2f4d08471" targetNamespace="http://schemas.microsoft.com/office/2006/metadata/properties" ma:root="true" ma:fieldsID="6ee09ba1399b9c53ec99017d30a5400b" ns3:_="" ns4:_="">
    <xsd:import namespace="0a4e2ea4-8f0f-4c2e-bccb-49523b24d883"/>
    <xsd:import namespace="032ae9eb-02f8-4196-962b-39b2f4d0847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2ea4-8f0f-4c2e-bccb-49523b24d883"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SharingHintHash" ma:index="10" nillable="true" ma:displayName="Hint-hash delen"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32ae9eb-02f8-4196-962b-39b2f4d0847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5C17A1-F522-4E43-9EAA-7A4E23C4F0A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D18B88C-6599-49CB-ABA6-D3F091C96C1F}">
  <ds:schemaRefs>
    <ds:schemaRef ds:uri="http://schemas.microsoft.com/sharepoint/v3/contenttype/forms"/>
  </ds:schemaRefs>
</ds:datastoreItem>
</file>

<file path=customXml/itemProps3.xml><?xml version="1.0" encoding="utf-8"?>
<ds:datastoreItem xmlns:ds="http://schemas.openxmlformats.org/officeDocument/2006/customXml" ds:itemID="{E7F64825-D1AD-4BF4-986D-134896D7CE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2ea4-8f0f-4c2e-bccb-49523b24d883"/>
    <ds:schemaRef ds:uri="032ae9eb-02f8-4196-962b-39b2f4d084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7</vt:i4>
      </vt:variant>
    </vt:vector>
  </HeadingPairs>
  <TitlesOfParts>
    <vt:vector size="7" baseType="lpstr">
      <vt:lpstr>SJABLOON</vt:lpstr>
      <vt:lpstr>EF matrix</vt:lpstr>
      <vt:lpstr>Vvw-at 4.2 aantal LLV's</vt:lpstr>
      <vt:lpstr>Vvw-at 4.3 gebruik object GW</vt:lpstr>
      <vt:lpstr>Vvw-at 4.5 wel geen BBD</vt:lpstr>
      <vt:lpstr>Vvw-at 5.5 GRWafbakening ja nee</vt:lpstr>
      <vt:lpstr>Vvw-at 10.3 Combineren taken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Slenders, HHMC (Hub)</dc:creator>
  <cp:lastModifiedBy>Robert Taen</cp:lastModifiedBy>
  <cp:lastPrinted>2021-10-04T07:45:30Z</cp:lastPrinted>
  <dcterms:created xsi:type="dcterms:W3CDTF">2018-10-09T07:11:59Z</dcterms:created>
  <dcterms:modified xsi:type="dcterms:W3CDTF">2023-07-11T15:32:04Z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0x010100E06411DDF7180A4AB2A1DB99B37F5F26</vt:lpwstr>
  </property>
</Properties>
</file>